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codeName="ThisWorkbook" defaultThemeVersion="166925"/>
  <mc:AlternateContent xmlns:mc="http://schemas.openxmlformats.org/markup-compatibility/2006">
    <mc:Choice Requires="x15">
      <x15ac:absPath xmlns:x15ac="http://schemas.microsoft.com/office/spreadsheetml/2010/11/ac" url="C:\Users\Owner\OneDrive\Desktop\20251019\"/>
    </mc:Choice>
  </mc:AlternateContent>
  <xr:revisionPtr revIDLastSave="0" documentId="13_ncr:1_{14EC4A1D-3966-4795-A868-F9E8F5D88F63}" xr6:coauthVersionLast="47" xr6:coauthVersionMax="47" xr10:uidLastSave="{00000000-0000-0000-0000-000000000000}"/>
  <bookViews>
    <workbookView xWindow="-110" yWindow="-110" windowWidth="19420" windowHeight="10300" tabRatio="524" firstSheet="1" activeTab="1" xr2:uid="{00000000-000D-0000-FFFF-FFFF00000000}"/>
  </bookViews>
  <sheets>
    <sheet name="大会要項（各支部理事長）" sheetId="9" r:id="rId1"/>
    <sheet name="大会要項（所属長）" sheetId="14" r:id="rId2"/>
    <sheet name="申込一覧表 (理事長用)" sheetId="15" r:id="rId3"/>
    <sheet name="小学生申込用紙（チーム用）" sheetId="73" r:id="rId4"/>
    <sheet name="男子ﾗﾝｸ 2025_２回" sheetId="74" r:id="rId5"/>
    <sheet name="女子ﾗﾝｸ 2025_２回" sheetId="75" r:id="rId6"/>
    <sheet name="2025年度日程一覧" sheetId="67" r:id="rId7"/>
  </sheets>
  <externalReferences>
    <externalReference r:id="rId8"/>
    <externalReference r:id="rId9"/>
    <externalReference r:id="rId10"/>
    <externalReference r:id="rId11"/>
  </externalReferences>
  <definedNames>
    <definedName name="a" localSheetId="6">[1]辞書!$B$11:$J$225</definedName>
    <definedName name="a">[2]辞書!$B$11:$J$225</definedName>
    <definedName name="_xlnm.Print_Area" localSheetId="6">'2025年度日程一覧'!$B$1:$K$19</definedName>
    <definedName name="_xlnm.Print_Area" localSheetId="5">'女子ﾗﾝｸ 2025_２回'!$A$1:$M$54</definedName>
    <definedName name="_xlnm.Print_Area" localSheetId="3">'小学生申込用紙（チーム用）'!$B$2:$P$36</definedName>
    <definedName name="_xlnm.Print_Area" localSheetId="2">'申込一覧表 (理事長用)'!$B$2:$I$61</definedName>
    <definedName name="_xlnm.Print_Area" localSheetId="0">'大会要項（各支部理事長）'!$A$1:$C$51</definedName>
    <definedName name="_xlnm.Print_Area" localSheetId="1">'大会要項（所属長）'!$A$1:$C$51</definedName>
    <definedName name="_xlnm.Print_Area" localSheetId="4">'男子ﾗﾝｸ 2025_２回'!$A$1:$M$54</definedName>
    <definedName name="tu" localSheetId="5">#REF!</definedName>
    <definedName name="tu" localSheetId="4">#REF!</definedName>
    <definedName name="tu">#REF!</definedName>
    <definedName name="各理事長">[1]辞書!$B$11:$J$225</definedName>
    <definedName name="単女" localSheetId="6">[3]辞書!$B$11:$J$225</definedName>
    <definedName name="単女" localSheetId="2">[4]辞書!$B$11:$J$225</definedName>
    <definedName name="単女">[4]辞書!$B$11:$J$225</definedName>
    <definedName name="男子H262決定版" localSheetId="6">[4]辞書!$B$11:$J$225</definedName>
    <definedName name="男子H262決定版">[4]辞書!$B$11:$J$225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8" i="14" l="1"/>
  <c r="G59" i="15"/>
  <c r="H59" i="15" s="1"/>
  <c r="I59" i="15" l="1"/>
  <c r="G39" i="15"/>
  <c r="H39" i="15" s="1"/>
  <c r="G40" i="15"/>
  <c r="H40" i="15"/>
  <c r="I40" i="15"/>
  <c r="G33" i="15"/>
  <c r="I33" i="15" s="1"/>
  <c r="I39" i="15" l="1"/>
  <c r="H33" i="15"/>
  <c r="C43" i="14" l="1"/>
  <c r="C1" i="14"/>
  <c r="I18" i="67"/>
  <c r="J18" i="67" s="1"/>
  <c r="H18" i="67"/>
  <c r="I17" i="67"/>
  <c r="J17" i="67" s="1"/>
  <c r="H17" i="67"/>
  <c r="H16" i="67"/>
  <c r="J14" i="67"/>
  <c r="I14" i="67"/>
  <c r="H14" i="67"/>
  <c r="F12" i="67"/>
  <c r="I9" i="67"/>
  <c r="J9" i="67" s="1"/>
  <c r="H9" i="67"/>
  <c r="I8" i="67"/>
  <c r="J8" i="67" s="1"/>
  <c r="H8" i="67"/>
  <c r="I7" i="67"/>
  <c r="J7" i="67" s="1"/>
  <c r="H7" i="67"/>
  <c r="J6" i="67"/>
  <c r="I6" i="67"/>
  <c r="H6" i="67"/>
  <c r="J5" i="67"/>
  <c r="I5" i="67"/>
  <c r="H5" i="67"/>
  <c r="J4" i="67"/>
  <c r="I4" i="67"/>
  <c r="C13" i="14"/>
  <c r="C25" i="14" l="1"/>
  <c r="G58" i="15" l="1"/>
  <c r="I58" i="15" s="1"/>
  <c r="G57" i="15"/>
  <c r="H57" i="15" s="1"/>
  <c r="G56" i="15"/>
  <c r="I56" i="15" s="1"/>
  <c r="G55" i="15"/>
  <c r="H55" i="15" s="1"/>
  <c r="G54" i="15"/>
  <c r="H54" i="15" s="1"/>
  <c r="G53" i="15"/>
  <c r="H53" i="15" s="1"/>
  <c r="G52" i="15"/>
  <c r="I52" i="15" s="1"/>
  <c r="G51" i="15"/>
  <c r="H51" i="15" s="1"/>
  <c r="G47" i="15"/>
  <c r="I47" i="15" s="1"/>
  <c r="G46" i="15"/>
  <c r="H46" i="15" s="1"/>
  <c r="G45" i="15"/>
  <c r="I45" i="15" s="1"/>
  <c r="G44" i="15"/>
  <c r="H44" i="15" s="1"/>
  <c r="G43" i="15"/>
  <c r="H43" i="15" s="1"/>
  <c r="G42" i="15"/>
  <c r="H42" i="15" s="1"/>
  <c r="G38" i="15"/>
  <c r="I38" i="15" s="1"/>
  <c r="G37" i="15"/>
  <c r="H37" i="15" s="1"/>
  <c r="G36" i="15"/>
  <c r="I36" i="15" s="1"/>
  <c r="G35" i="15"/>
  <c r="H35" i="15" s="1"/>
  <c r="G32" i="15"/>
  <c r="I32" i="15" s="1"/>
  <c r="G31" i="15"/>
  <c r="H31" i="15" s="1"/>
  <c r="G27" i="15"/>
  <c r="H27" i="15" s="1"/>
  <c r="G26" i="15"/>
  <c r="H26" i="15" s="1"/>
  <c r="G25" i="15"/>
  <c r="I25" i="15" s="1"/>
  <c r="G24" i="15"/>
  <c r="H24" i="15" s="1"/>
  <c r="G23" i="15"/>
  <c r="H23" i="15" s="1"/>
  <c r="G22" i="15"/>
  <c r="H22" i="15" s="1"/>
  <c r="G21" i="15"/>
  <c r="I21" i="15" s="1"/>
  <c r="G20" i="15"/>
  <c r="H20" i="15" s="1"/>
  <c r="G17" i="15"/>
  <c r="I17" i="15" s="1"/>
  <c r="G16" i="15"/>
  <c r="H16" i="15" s="1"/>
  <c r="G15" i="15"/>
  <c r="I15" i="15" s="1"/>
  <c r="G14" i="15"/>
  <c r="H14" i="15" s="1"/>
  <c r="G13" i="15"/>
  <c r="I13" i="15" s="1"/>
  <c r="G12" i="15"/>
  <c r="H12" i="15" s="1"/>
  <c r="I54" i="15" l="1"/>
  <c r="H36" i="15"/>
  <c r="H17" i="15"/>
  <c r="I20" i="15"/>
  <c r="I37" i="15"/>
  <c r="I55" i="15"/>
  <c r="H13" i="15"/>
  <c r="H47" i="15"/>
  <c r="I27" i="15"/>
  <c r="I14" i="15"/>
  <c r="I31" i="15"/>
  <c r="I51" i="15"/>
  <c r="H58" i="15"/>
  <c r="H15" i="15"/>
  <c r="I23" i="15"/>
  <c r="H32" i="15"/>
  <c r="I43" i="15"/>
  <c r="H52" i="15"/>
  <c r="H25" i="15"/>
  <c r="H45" i="15"/>
  <c r="H21" i="15"/>
  <c r="H38" i="15"/>
  <c r="H56" i="15"/>
  <c r="G61" i="15"/>
  <c r="I24" i="15"/>
  <c r="I44" i="15"/>
  <c r="I12" i="15"/>
  <c r="I16" i="15"/>
  <c r="I22" i="15"/>
  <c r="I26" i="15"/>
  <c r="I35" i="15"/>
  <c r="I42" i="15"/>
  <c r="I46" i="15"/>
  <c r="I53" i="15"/>
  <c r="I57" i="15"/>
  <c r="H61" i="15" l="1"/>
  <c r="C11" i="14"/>
  <c r="C7" i="14" l="1"/>
  <c r="C24" i="14" l="1"/>
  <c r="C48" i="14"/>
  <c r="C20" i="14" l="1"/>
  <c r="C9" i="14" l="1"/>
  <c r="C18" i="14"/>
  <c r="C17" i="14"/>
  <c r="C16" i="14"/>
  <c r="C23" i="14"/>
  <c r="H83" i="15"/>
  <c r="G83" i="15"/>
  <c r="F83" i="15"/>
  <c r="E83" i="15"/>
  <c r="F61" i="15"/>
  <c r="G66" i="15" s="1"/>
  <c r="G68" i="15" s="1"/>
  <c r="E61" i="15"/>
  <c r="E66" i="15" s="1"/>
  <c r="E68" i="15" s="1"/>
  <c r="I83" i="15" l="1"/>
  <c r="B2" i="15"/>
  <c r="I61" i="15" l="1"/>
</calcChain>
</file>

<file path=xl/sharedStrings.xml><?xml version="1.0" encoding="utf-8"?>
<sst xmlns="http://schemas.openxmlformats.org/spreadsheetml/2006/main" count="907" uniqueCount="405">
  <si>
    <t>大会名</t>
    <rPh sb="0" eb="3">
      <t xml:space="preserve">タイカイメイ </t>
    </rPh>
    <phoneticPr fontId="1"/>
  </si>
  <si>
    <t>会場</t>
    <rPh sb="0" eb="2">
      <t xml:space="preserve">カイジョウ </t>
    </rPh>
    <phoneticPr fontId="1"/>
  </si>
  <si>
    <t>開催場所</t>
    <rPh sb="0" eb="1">
      <t xml:space="preserve">カイサイバショ </t>
    </rPh>
    <phoneticPr fontId="1"/>
  </si>
  <si>
    <t>その他</t>
    <phoneticPr fontId="1"/>
  </si>
  <si>
    <t>主管支部</t>
    <rPh sb="0" eb="4">
      <t xml:space="preserve">シュカンシブ </t>
    </rPh>
    <phoneticPr fontId="1"/>
  </si>
  <si>
    <t>住所</t>
    <rPh sb="0" eb="2">
      <t xml:space="preserve">ジュウショ </t>
    </rPh>
    <phoneticPr fontId="1"/>
  </si>
  <si>
    <t>参加料</t>
    <rPh sb="0" eb="3">
      <t xml:space="preserve">サンカリョウ </t>
    </rPh>
    <phoneticPr fontId="1"/>
  </si>
  <si>
    <t>開場</t>
    <rPh sb="0" eb="1">
      <t xml:space="preserve">カイジョウ </t>
    </rPh>
    <phoneticPr fontId="1"/>
  </si>
  <si>
    <t>主催</t>
    <rPh sb="0" eb="2">
      <t xml:space="preserve">シュサイ </t>
    </rPh>
    <phoneticPr fontId="1"/>
  </si>
  <si>
    <t>日時</t>
    <rPh sb="0" eb="2">
      <t xml:space="preserve">ニチジ </t>
    </rPh>
    <phoneticPr fontId="1"/>
  </si>
  <si>
    <t>日程</t>
    <rPh sb="0" eb="2">
      <t xml:space="preserve">ニッテイ </t>
    </rPh>
    <phoneticPr fontId="1"/>
  </si>
  <si>
    <t>試合開始</t>
    <rPh sb="0" eb="4">
      <t xml:space="preserve">シアイカイシ </t>
    </rPh>
    <phoneticPr fontId="1"/>
  </si>
  <si>
    <t>種目概要</t>
    <rPh sb="0" eb="2">
      <t xml:space="preserve">シュモク </t>
    </rPh>
    <rPh sb="2" eb="4">
      <t xml:space="preserve">ガイヨウ </t>
    </rPh>
    <phoneticPr fontId="1"/>
  </si>
  <si>
    <t>種目</t>
    <rPh sb="0" eb="1">
      <t xml:space="preserve">シュモク </t>
    </rPh>
    <phoneticPr fontId="1"/>
  </si>
  <si>
    <t>ルール</t>
    <phoneticPr fontId="1"/>
  </si>
  <si>
    <t>午前9:00</t>
    <phoneticPr fontId="1"/>
  </si>
  <si>
    <t>使用球</t>
    <rPh sb="0" eb="3">
      <t xml:space="preserve">シヨウキュウ </t>
    </rPh>
    <phoneticPr fontId="1"/>
  </si>
  <si>
    <t>試合方法</t>
    <rPh sb="0" eb="1">
      <t xml:space="preserve">シアイホウホウ </t>
    </rPh>
    <phoneticPr fontId="1"/>
  </si>
  <si>
    <t>参加資格</t>
    <rPh sb="0" eb="3">
      <t xml:space="preserve">サンカシカク </t>
    </rPh>
    <phoneticPr fontId="1"/>
  </si>
  <si>
    <t>振込先</t>
    <rPh sb="0" eb="1">
      <t xml:space="preserve">フリコミサキ シブゴト チョウシュウノバアイノミ </t>
    </rPh>
    <phoneticPr fontId="1"/>
  </si>
  <si>
    <t>組み合わせ会</t>
    <rPh sb="0" eb="1">
      <t xml:space="preserve">クミアワセカイ </t>
    </rPh>
    <phoneticPr fontId="1"/>
  </si>
  <si>
    <t>表彰</t>
    <rPh sb="0" eb="2">
      <t xml:space="preserve">ヒョウショウ </t>
    </rPh>
    <phoneticPr fontId="1"/>
  </si>
  <si>
    <t>上位大会</t>
    <rPh sb="0" eb="4">
      <t xml:space="preserve">ジョウイタイカイ </t>
    </rPh>
    <phoneticPr fontId="1"/>
  </si>
  <si>
    <t>参加者はスポーツ傷害保険に加入していること。</t>
    <phoneticPr fontId="1"/>
  </si>
  <si>
    <t>一旦納入された参加料などは返納いたしません。</t>
    <phoneticPr fontId="1"/>
  </si>
  <si>
    <t>病気、事故に備えて、各自健康保険証を持参して下さい。
けが等の場合には、可能な応急処置はしますが、各自の責任に帰することとします。
選手の健康管理は本人の責任とします。健康診断などを事前に受ける事。</t>
    <phoneticPr fontId="1"/>
  </si>
  <si>
    <t>福島県卓球協会　大会要項　申込書</t>
    <rPh sb="0" eb="7">
      <t>フクシマケンタッキュウキョウカイ</t>
    </rPh>
    <rPh sb="8" eb="10">
      <t>タイカイ</t>
    </rPh>
    <rPh sb="10" eb="12">
      <t>ヨウコウ</t>
    </rPh>
    <rPh sb="13" eb="16">
      <t>モウシコミショ</t>
    </rPh>
    <phoneticPr fontId="1"/>
  </si>
  <si>
    <t>特別協賛</t>
    <rPh sb="0" eb="2">
      <t>トクベツ</t>
    </rPh>
    <rPh sb="2" eb="4">
      <t>キョウサン</t>
    </rPh>
    <phoneticPr fontId="1"/>
  </si>
  <si>
    <t>大会参加中、万一事故のあった場合は、日本卓球協会の「会員お見舞い制度」の範囲内で対応致します。（各県事務局からの申請）</t>
    <phoneticPr fontId="1"/>
  </si>
  <si>
    <t>福島県卓球協会関係各位</t>
    <rPh sb="0" eb="7">
      <t>フクシマケンタッキュウキョウカイ</t>
    </rPh>
    <rPh sb="7" eb="9">
      <t>カンケイ</t>
    </rPh>
    <rPh sb="9" eb="11">
      <t>カクイ</t>
    </rPh>
    <phoneticPr fontId="1"/>
  </si>
  <si>
    <t>大会結果や写真等を福島県卓球協会ホームページや各報道機関よる新聞・雑誌等へ掲載する場合があります。
掲載等に問題がある選手は事前に、事務局までご連絡下さい。
また、参会者の写真・映像を広報資料などに使用することに対して肖像権を主張しないことに問題がある場合は事前に事務局へご連絡ください。</t>
    <phoneticPr fontId="1"/>
  </si>
  <si>
    <t>申込先</t>
    <rPh sb="0" eb="3">
      <t xml:space="preserve">モウシコミサキ </t>
    </rPh>
    <phoneticPr fontId="1"/>
  </si>
  <si>
    <t xml:space="preserve">申込受付期間
</t>
    <rPh sb="0" eb="2">
      <t>モウシコミ</t>
    </rPh>
    <rPh sb="2" eb="4">
      <t>ウケツケ</t>
    </rPh>
    <rPh sb="4" eb="6">
      <t>キカン</t>
    </rPh>
    <phoneticPr fontId="1"/>
  </si>
  <si>
    <t>所属長各位　</t>
    <rPh sb="0" eb="3">
      <t>ショゾクチョウ</t>
    </rPh>
    <rPh sb="3" eb="5">
      <t>カクイ</t>
    </rPh>
    <phoneticPr fontId="1"/>
  </si>
  <si>
    <t>午前8:00　　  開会式　午前8:45</t>
    <rPh sb="10" eb="13">
      <t>カイカイシキ</t>
    </rPh>
    <rPh sb="14" eb="16">
      <t>ゴゼン</t>
    </rPh>
    <phoneticPr fontId="1"/>
  </si>
  <si>
    <t>男女別シングルス（リーグ戦）</t>
    <rPh sb="0" eb="2">
      <t>ダンジョ</t>
    </rPh>
    <rPh sb="2" eb="3">
      <t>ベツ</t>
    </rPh>
    <rPh sb="12" eb="13">
      <t>セン</t>
    </rPh>
    <phoneticPr fontId="1"/>
  </si>
  <si>
    <t>・リーグ戦により順位を決定する。
・各種目とも全試合１ゲーム１１点、５ゲームズマッチで行う。
・台の高さは　全種目　76cm　とする</t>
    <rPh sb="8" eb="10">
      <t>ジュンイ</t>
    </rPh>
    <rPh sb="48" eb="49">
      <t>ダイ</t>
    </rPh>
    <rPh sb="50" eb="51">
      <t>タカ</t>
    </rPh>
    <rPh sb="54" eb="57">
      <t>ゼンシュモク</t>
    </rPh>
    <phoneticPr fontId="1"/>
  </si>
  <si>
    <t>福島県小学生強化リーグ卓球大会担当　原　拓也　宛</t>
    <rPh sb="0" eb="3">
      <t>フクシマケン</t>
    </rPh>
    <rPh sb="3" eb="5">
      <t>ショウガク</t>
    </rPh>
    <rPh sb="5" eb="6">
      <t>セイ</t>
    </rPh>
    <rPh sb="6" eb="8">
      <t>キョウカ</t>
    </rPh>
    <rPh sb="11" eb="13">
      <t>タッキュウ</t>
    </rPh>
    <rPh sb="13" eb="15">
      <t>タイカイ</t>
    </rPh>
    <rPh sb="15" eb="17">
      <t>タントウ</t>
    </rPh>
    <rPh sb="18" eb="19">
      <t>ハラ</t>
    </rPh>
    <rPh sb="20" eb="22">
      <t>タクヤ</t>
    </rPh>
    <rPh sb="23" eb="24">
      <t>アテ</t>
    </rPh>
    <phoneticPr fontId="6"/>
  </si>
  <si>
    <t>〒</t>
    <phoneticPr fontId="6"/>
  </si>
  <si>
    <t>　　電話　　　　　　　　　　　(FAX　　　)</t>
    <rPh sb="2" eb="4">
      <t>デンワ</t>
    </rPh>
    <phoneticPr fontId="6"/>
  </si>
  <si>
    <t>　　携帯電話　</t>
    <rPh sb="2" eb="4">
      <t>ケイタイ</t>
    </rPh>
    <rPh sb="4" eb="6">
      <t>デンワ</t>
    </rPh>
    <phoneticPr fontId="6"/>
  </si>
  <si>
    <t>　　電子メール　　</t>
    <rPh sb="2" eb="4">
      <t>デンシ</t>
    </rPh>
    <phoneticPr fontId="6"/>
  </si>
  <si>
    <t>各組3位までを表彰する。</t>
    <rPh sb="1" eb="2">
      <t>クミ</t>
    </rPh>
    <phoneticPr fontId="1"/>
  </si>
  <si>
    <t>県で徴収
※大会当日に収めてください。棄権の場合も徴収されます。</t>
    <rPh sb="0" eb="1">
      <t>ケン</t>
    </rPh>
    <rPh sb="2" eb="4">
      <t>チョウシュウ</t>
    </rPh>
    <rPh sb="6" eb="8">
      <t>タイカイ</t>
    </rPh>
    <rPh sb="8" eb="10">
      <t>トウジツ</t>
    </rPh>
    <rPh sb="11" eb="12">
      <t>オサ</t>
    </rPh>
    <rPh sb="19" eb="21">
      <t>キケン</t>
    </rPh>
    <rPh sb="22" eb="24">
      <t>バアイ</t>
    </rPh>
    <rPh sb="25" eb="27">
      <t>チョウシュウ</t>
    </rPh>
    <phoneticPr fontId="1"/>
  </si>
  <si>
    <t>各支部理事長　各位</t>
    <rPh sb="0" eb="1">
      <t>カク</t>
    </rPh>
    <rPh sb="1" eb="3">
      <t>シブ</t>
    </rPh>
    <rPh sb="3" eb="6">
      <t>リジチョウ</t>
    </rPh>
    <rPh sb="7" eb="9">
      <t>カクイ</t>
    </rPh>
    <phoneticPr fontId="1"/>
  </si>
  <si>
    <t>〒969-1204　福島県本宮市糠沢字光が丘３－５６</t>
    <rPh sb="10" eb="13">
      <t>フクシマケン</t>
    </rPh>
    <rPh sb="13" eb="15">
      <t>モトミヤ</t>
    </rPh>
    <rPh sb="15" eb="16">
      <t>シ</t>
    </rPh>
    <rPh sb="16" eb="18">
      <t>ヌカザワ</t>
    </rPh>
    <rPh sb="18" eb="19">
      <t>アザ</t>
    </rPh>
    <rPh sb="19" eb="20">
      <t>ヒカリ</t>
    </rPh>
    <rPh sb="21" eb="22">
      <t>オカ</t>
    </rPh>
    <phoneticPr fontId="6"/>
  </si>
  <si>
    <t>　　電話　0243-44-3077　　　　　(FAX　　0243-44-3077　　　)</t>
    <rPh sb="2" eb="4">
      <t>デンワ</t>
    </rPh>
    <phoneticPr fontId="6"/>
  </si>
  <si>
    <t>　　携帯電話　　　070-5097-5677</t>
    <rPh sb="2" eb="4">
      <t>ケイタイ</t>
    </rPh>
    <rPh sb="4" eb="6">
      <t>デンワ</t>
    </rPh>
    <phoneticPr fontId="6"/>
  </si>
  <si>
    <t>　　電子メール　　hara.info.mtc@gmail.com</t>
    <rPh sb="2" eb="4">
      <t>デンシ</t>
    </rPh>
    <phoneticPr fontId="6"/>
  </si>
  <si>
    <t>各支部理事長　宛</t>
    <rPh sb="0" eb="3">
      <t>カクシブ</t>
    </rPh>
    <rPh sb="3" eb="6">
      <t>リジチョウ</t>
    </rPh>
    <rPh sb="7" eb="8">
      <t>アテ</t>
    </rPh>
    <phoneticPr fontId="6"/>
  </si>
  <si>
    <t>支部別申込一覧</t>
    <rPh sb="0" eb="2">
      <t>シブ</t>
    </rPh>
    <rPh sb="2" eb="3">
      <t>ベツ</t>
    </rPh>
    <rPh sb="3" eb="5">
      <t>モウシコミ</t>
    </rPh>
    <rPh sb="5" eb="7">
      <t>イチラン</t>
    </rPh>
    <phoneticPr fontId="6"/>
  </si>
  <si>
    <t>　各地区理事長様</t>
    <rPh sb="1" eb="4">
      <t>カクチク</t>
    </rPh>
    <rPh sb="4" eb="7">
      <t>リジチョウ</t>
    </rPh>
    <rPh sb="7" eb="8">
      <t>サマ</t>
    </rPh>
    <phoneticPr fontId="15"/>
  </si>
  <si>
    <t>支部名（　　　　支部　）</t>
    <rPh sb="8" eb="10">
      <t>シブ</t>
    </rPh>
    <phoneticPr fontId="6"/>
  </si>
  <si>
    <t>理事長名　　　　　　　　　　</t>
    <phoneticPr fontId="6"/>
  </si>
  <si>
    <t>※　</t>
    <phoneticPr fontId="15"/>
  </si>
  <si>
    <t>各地区の前回の申込みチーム名を掲載しています。チーム毎の申込み書と一覧をお送りください。</t>
    <rPh sb="0" eb="3">
      <t>カクチク</t>
    </rPh>
    <rPh sb="4" eb="6">
      <t>ゼンカイ</t>
    </rPh>
    <rPh sb="7" eb="9">
      <t>モウシコ</t>
    </rPh>
    <rPh sb="13" eb="14">
      <t>ナ</t>
    </rPh>
    <rPh sb="15" eb="17">
      <t>ケイサイ</t>
    </rPh>
    <phoneticPr fontId="15"/>
  </si>
  <si>
    <t>他に参加チームがありましたら、一覧に追記してください。</t>
    <rPh sb="0" eb="1">
      <t>タ</t>
    </rPh>
    <rPh sb="2" eb="4">
      <t>サンカ</t>
    </rPh>
    <rPh sb="15" eb="17">
      <t>イチラン</t>
    </rPh>
    <rPh sb="18" eb="20">
      <t>ツイキ</t>
    </rPh>
    <phoneticPr fontId="15"/>
  </si>
  <si>
    <t>No.</t>
    <phoneticPr fontId="15"/>
  </si>
  <si>
    <t>支部</t>
    <rPh sb="0" eb="2">
      <t>シブ</t>
    </rPh>
    <phoneticPr fontId="15"/>
  </si>
  <si>
    <t>所属名</t>
    <rPh sb="0" eb="3">
      <t>ショゾクメイ</t>
    </rPh>
    <phoneticPr fontId="15"/>
  </si>
  <si>
    <t>男子</t>
    <rPh sb="0" eb="2">
      <t>ダンシ</t>
    </rPh>
    <phoneticPr fontId="15"/>
  </si>
  <si>
    <t>女子</t>
    <rPh sb="0" eb="2">
      <t>ジョシ</t>
    </rPh>
    <phoneticPr fontId="15"/>
  </si>
  <si>
    <t>合計</t>
    <rPh sb="0" eb="2">
      <t>ゴウケイ</t>
    </rPh>
    <phoneticPr fontId="15"/>
  </si>
  <si>
    <t>参加費合計</t>
    <rPh sb="0" eb="3">
      <t>サンカヒ</t>
    </rPh>
    <rPh sb="3" eb="5">
      <t>ゴウケイ</t>
    </rPh>
    <phoneticPr fontId="15"/>
  </si>
  <si>
    <t>指導者用配布数</t>
    <rPh sb="0" eb="4">
      <t>シドウシャヨウ</t>
    </rPh>
    <rPh sb="4" eb="6">
      <t>ハイフ</t>
    </rPh>
    <rPh sb="6" eb="7">
      <t>スウ</t>
    </rPh>
    <phoneticPr fontId="15"/>
  </si>
  <si>
    <t>会津</t>
    <rPh sb="0" eb="2">
      <t>アイヅ</t>
    </rPh>
    <phoneticPr fontId="15"/>
  </si>
  <si>
    <t>猪苗代卓球クラブ</t>
    <rPh sb="0" eb="3">
      <t>イナワシロ</t>
    </rPh>
    <rPh sb="3" eb="5">
      <t>タッキュウ</t>
    </rPh>
    <phoneticPr fontId="15"/>
  </si>
  <si>
    <t>城北TTC</t>
    <rPh sb="0" eb="1">
      <t>シロ</t>
    </rPh>
    <rPh sb="1" eb="2">
      <t>キタ</t>
    </rPh>
    <phoneticPr fontId="20"/>
  </si>
  <si>
    <t>西会津卓球クラブ</t>
    <rPh sb="0" eb="5">
      <t>ニシアイズタッキュウ</t>
    </rPh>
    <phoneticPr fontId="20"/>
  </si>
  <si>
    <t>いわき卓球</t>
    <rPh sb="3" eb="5">
      <t>タッキュウ</t>
    </rPh>
    <phoneticPr fontId="6"/>
  </si>
  <si>
    <t>神谷クラブ</t>
    <rPh sb="0" eb="1">
      <t>カミ</t>
    </rPh>
    <rPh sb="1" eb="2">
      <t>タニ</t>
    </rPh>
    <phoneticPr fontId="6"/>
  </si>
  <si>
    <t>金谷卓球クラブ</t>
    <rPh sb="0" eb="1">
      <t>キン</t>
    </rPh>
    <rPh sb="1" eb="2">
      <t>タニ</t>
    </rPh>
    <rPh sb="2" eb="4">
      <t>タッキュウ</t>
    </rPh>
    <phoneticPr fontId="6"/>
  </si>
  <si>
    <t>勿来卓球クラブ</t>
    <rPh sb="0" eb="2">
      <t>ナコソ</t>
    </rPh>
    <rPh sb="2" eb="4">
      <t>タッキュウ</t>
    </rPh>
    <phoneticPr fontId="6"/>
  </si>
  <si>
    <t>Team SANKYO</t>
  </si>
  <si>
    <t>県南</t>
    <rPh sb="1" eb="2">
      <t>ミナミ</t>
    </rPh>
    <phoneticPr fontId="15"/>
  </si>
  <si>
    <t>須賀川市卓球スポーツ少年団</t>
    <rPh sb="0" eb="3">
      <t>スカガワ</t>
    </rPh>
    <rPh sb="3" eb="4">
      <t>シ</t>
    </rPh>
    <rPh sb="4" eb="6">
      <t>タッキュウ</t>
    </rPh>
    <rPh sb="10" eb="13">
      <t>ショウネンダン</t>
    </rPh>
    <phoneticPr fontId="15"/>
  </si>
  <si>
    <t>大沼ジュニア卓球クラブ</t>
    <rPh sb="0" eb="2">
      <t>オオヌマ</t>
    </rPh>
    <rPh sb="6" eb="8">
      <t>タッキュウ</t>
    </rPh>
    <phoneticPr fontId="15"/>
  </si>
  <si>
    <t>白河中央キッズ</t>
    <rPh sb="0" eb="2">
      <t>シラカワ</t>
    </rPh>
    <rPh sb="2" eb="4">
      <t>チュウオウ</t>
    </rPh>
    <phoneticPr fontId="15"/>
  </si>
  <si>
    <t>合　　計</t>
    <rPh sb="0" eb="1">
      <t>ゴウ</t>
    </rPh>
    <rPh sb="3" eb="4">
      <t>ケイ</t>
    </rPh>
    <phoneticPr fontId="15"/>
  </si>
  <si>
    <t>参加者</t>
    <rPh sb="0" eb="3">
      <t>サンカシャ</t>
    </rPh>
    <phoneticPr fontId="15"/>
  </si>
  <si>
    <t>招待選手</t>
    <rPh sb="0" eb="2">
      <t>ショウタイ</t>
    </rPh>
    <rPh sb="2" eb="4">
      <t>センシュ</t>
    </rPh>
    <phoneticPr fontId="15"/>
  </si>
  <si>
    <t>台数</t>
    <rPh sb="0" eb="2">
      <t>ダイスウ</t>
    </rPh>
    <phoneticPr fontId="15"/>
  </si>
  <si>
    <t>合計台数</t>
    <rPh sb="0" eb="2">
      <t>ゴウケイ</t>
    </rPh>
    <rPh sb="2" eb="4">
      <t>ダイスウ</t>
    </rPh>
    <phoneticPr fontId="15"/>
  </si>
  <si>
    <t>所　属　：　</t>
    <rPh sb="0" eb="1">
      <t>トコロ</t>
    </rPh>
    <rPh sb="2" eb="3">
      <t>ゾク</t>
    </rPh>
    <phoneticPr fontId="6"/>
  </si>
  <si>
    <t>支部締切</t>
    <rPh sb="0" eb="2">
      <t>シブ</t>
    </rPh>
    <rPh sb="2" eb="4">
      <t>シメキリ</t>
    </rPh>
    <phoneticPr fontId="6"/>
  </si>
  <si>
    <t>責任者　：　</t>
    <rPh sb="0" eb="3">
      <t>セキニンシャ</t>
    </rPh>
    <phoneticPr fontId="6"/>
  </si>
  <si>
    <t>住　所　：　</t>
    <rPh sb="0" eb="1">
      <t>ジュウ</t>
    </rPh>
    <rPh sb="2" eb="3">
      <t>ショ</t>
    </rPh>
    <phoneticPr fontId="6"/>
  </si>
  <si>
    <t>責任者連絡先　：　</t>
    <rPh sb="0" eb="3">
      <t>セキニンシャ</t>
    </rPh>
    <rPh sb="3" eb="6">
      <t>レンラクサキ</t>
    </rPh>
    <phoneticPr fontId="6"/>
  </si>
  <si>
    <t>男　子</t>
    <rPh sb="0" eb="1">
      <t>オトコ</t>
    </rPh>
    <rPh sb="2" eb="3">
      <t>コ</t>
    </rPh>
    <phoneticPr fontId="6"/>
  </si>
  <si>
    <t>女　子</t>
    <rPh sb="0" eb="1">
      <t>オンナ</t>
    </rPh>
    <rPh sb="2" eb="3">
      <t>コ</t>
    </rPh>
    <phoneticPr fontId="6"/>
  </si>
  <si>
    <t>No.</t>
    <phoneticPr fontId="6"/>
  </si>
  <si>
    <t>氏　名</t>
    <rPh sb="0" eb="1">
      <t>シ</t>
    </rPh>
    <rPh sb="2" eb="3">
      <t>メイ</t>
    </rPh>
    <phoneticPr fontId="6"/>
  </si>
  <si>
    <t>学年</t>
    <rPh sb="0" eb="2">
      <t>ガクネン</t>
    </rPh>
    <phoneticPr fontId="6"/>
  </si>
  <si>
    <t>過去の参加実績</t>
    <rPh sb="0" eb="2">
      <t>カコ</t>
    </rPh>
    <rPh sb="3" eb="5">
      <t>サンカ</t>
    </rPh>
    <rPh sb="5" eb="7">
      <t>ジッセキ</t>
    </rPh>
    <phoneticPr fontId="6"/>
  </si>
  <si>
    <t>備　考</t>
    <rPh sb="0" eb="1">
      <t>ソナエ</t>
    </rPh>
    <rPh sb="2" eb="3">
      <t>コウ</t>
    </rPh>
    <phoneticPr fontId="6"/>
  </si>
  <si>
    <t>上記申込記入についての注意事項　：　</t>
    <rPh sb="0" eb="2">
      <t>ジョウキ</t>
    </rPh>
    <rPh sb="2" eb="4">
      <t>モウシコミ</t>
    </rPh>
    <rPh sb="4" eb="6">
      <t>キニュウ</t>
    </rPh>
    <rPh sb="11" eb="13">
      <t>チュウイ</t>
    </rPh>
    <rPh sb="13" eb="15">
      <t>ジコウ</t>
    </rPh>
    <phoneticPr fontId="6"/>
  </si>
  <si>
    <r>
      <t>　①　初参加の場合は、備考欄に　</t>
    </r>
    <r>
      <rPr>
        <b/>
        <sz val="11"/>
        <rFont val="ＭＳ Ｐゴシック"/>
        <family val="3"/>
        <charset val="128"/>
      </rPr>
      <t>”初”</t>
    </r>
    <r>
      <rPr>
        <sz val="11"/>
        <rFont val="ＭＳ Ｐゴシック"/>
        <family val="3"/>
        <charset val="128"/>
      </rPr>
      <t>　と記入して下さい。</t>
    </r>
    <rPh sb="3" eb="6">
      <t>ハツサンカ</t>
    </rPh>
    <rPh sb="7" eb="9">
      <t>バアイ</t>
    </rPh>
    <rPh sb="11" eb="13">
      <t>ビコウ</t>
    </rPh>
    <rPh sb="13" eb="14">
      <t>ラン</t>
    </rPh>
    <rPh sb="17" eb="18">
      <t>ハツ</t>
    </rPh>
    <rPh sb="21" eb="23">
      <t>キニュウ</t>
    </rPh>
    <rPh sb="25" eb="26">
      <t>クダ</t>
    </rPh>
    <phoneticPr fontId="6"/>
  </si>
  <si>
    <t>　②　前回不参加者は前回ランクに　”欠”　と記入し、過去の参加実績欄に記入して下さい。</t>
    <rPh sb="3" eb="5">
      <t>ゼンカイ</t>
    </rPh>
    <rPh sb="5" eb="8">
      <t>フサンカ</t>
    </rPh>
    <rPh sb="8" eb="9">
      <t>シャ</t>
    </rPh>
    <rPh sb="10" eb="12">
      <t>ゼンカイ</t>
    </rPh>
    <rPh sb="18" eb="19">
      <t>ケツ</t>
    </rPh>
    <rPh sb="22" eb="24">
      <t>キニュウ</t>
    </rPh>
    <rPh sb="26" eb="28">
      <t>カコ</t>
    </rPh>
    <phoneticPr fontId="6"/>
  </si>
  <si>
    <t>　③　久しぶりの参加者も②同様に、過去の強化大会名と参加時のランクを記入してください。
         ※　組合せの参考とします。　記載ない場合は最下位のリーグとする場合があります。</t>
    <rPh sb="13" eb="15">
      <t>ドウヨウ</t>
    </rPh>
    <rPh sb="24" eb="25">
      <t>ナ</t>
    </rPh>
    <rPh sb="26" eb="28">
      <t>サンカ</t>
    </rPh>
    <rPh sb="28" eb="29">
      <t>ジ</t>
    </rPh>
    <rPh sb="34" eb="36">
      <t>キニュウ</t>
    </rPh>
    <rPh sb="55" eb="57">
      <t>クミアワ</t>
    </rPh>
    <rPh sb="59" eb="61">
      <t>サンコウ</t>
    </rPh>
    <rPh sb="67" eb="69">
      <t>キサイ</t>
    </rPh>
    <rPh sb="71" eb="73">
      <t>バアイ</t>
    </rPh>
    <rPh sb="74" eb="77">
      <t>サイカイ</t>
    </rPh>
    <rPh sb="84" eb="86">
      <t>バアイ</t>
    </rPh>
    <phoneticPr fontId="6"/>
  </si>
  <si>
    <t xml:space="preserve">前回ランク
</t>
    <rPh sb="0" eb="1">
      <t>マエ</t>
    </rPh>
    <rPh sb="1" eb="2">
      <t>カイ</t>
    </rPh>
    <phoneticPr fontId="6"/>
  </si>
  <si>
    <t>回</t>
  </si>
  <si>
    <t>実施日</t>
  </si>
  <si>
    <t>曜日</t>
    <rPh sb="0" eb="2">
      <t>ヨウビ</t>
    </rPh>
    <phoneticPr fontId="6"/>
  </si>
  <si>
    <t>主管支部</t>
  </si>
  <si>
    <t>要綱送付</t>
  </si>
  <si>
    <t>申込締切</t>
  </si>
  <si>
    <t>各地区締切</t>
  </si>
  <si>
    <t>会津</t>
  </si>
  <si>
    <t>いわき</t>
  </si>
  <si>
    <t>メールアドレス　：　</t>
    <phoneticPr fontId="6"/>
  </si>
  <si>
    <t>午前9:00</t>
  </si>
  <si>
    <t>後援</t>
    <rPh sb="0" eb="2">
      <t>コウエン</t>
    </rPh>
    <phoneticPr fontId="1"/>
  </si>
  <si>
    <t>現在</t>
  </si>
  <si>
    <t>会場は　4月1日現在での最終決定します。</t>
    <rPh sb="0" eb="2">
      <t>カイジョウ</t>
    </rPh>
    <rPh sb="5" eb="6">
      <t>ガツ</t>
    </rPh>
    <rPh sb="7" eb="8">
      <t>ニチ</t>
    </rPh>
    <rPh sb="8" eb="10">
      <t>ゲンザイ</t>
    </rPh>
    <rPh sb="12" eb="14">
      <t>サイシュウ</t>
    </rPh>
    <rPh sb="14" eb="16">
      <t>ケッテイ</t>
    </rPh>
    <phoneticPr fontId="6"/>
  </si>
  <si>
    <t>当確</t>
    <rPh sb="0" eb="2">
      <t>トウカク</t>
    </rPh>
    <phoneticPr fontId="6"/>
  </si>
  <si>
    <t>選　　考　　会　(予定）</t>
    <rPh sb="9" eb="11">
      <t>ヨテイ</t>
    </rPh>
    <phoneticPr fontId="6"/>
  </si>
  <si>
    <t>土</t>
    <rPh sb="0" eb="1">
      <t>ド</t>
    </rPh>
    <phoneticPr fontId="6"/>
  </si>
  <si>
    <t>日</t>
    <rPh sb="0" eb="1">
      <t>ニチ</t>
    </rPh>
    <phoneticPr fontId="6"/>
  </si>
  <si>
    <t>決定</t>
    <rPh sb="0" eb="2">
      <t>ケッテイ</t>
    </rPh>
    <phoneticPr fontId="15"/>
  </si>
  <si>
    <t>本宮市総合体育館　33台</t>
    <rPh sb="0" eb="3">
      <t>モトミヤシ</t>
    </rPh>
    <rPh sb="3" eb="5">
      <t>ソウゴウ</t>
    </rPh>
    <rPh sb="5" eb="8">
      <t>タイイクカン</t>
    </rPh>
    <rPh sb="11" eb="12">
      <t>ダイ</t>
    </rPh>
    <phoneticPr fontId="6"/>
  </si>
  <si>
    <t>月・祝</t>
    <rPh sb="0" eb="1">
      <t>ツキ</t>
    </rPh>
    <rPh sb="2" eb="3">
      <t>シュク</t>
    </rPh>
    <phoneticPr fontId="6"/>
  </si>
  <si>
    <t>一般社団法人　福島県卓球協会</t>
    <rPh sb="0" eb="2">
      <t>イッパン</t>
    </rPh>
    <rPh sb="2" eb="4">
      <t>シャダン</t>
    </rPh>
    <rPh sb="4" eb="6">
      <t>ホウジン</t>
    </rPh>
    <phoneticPr fontId="1"/>
  </si>
  <si>
    <t>赤井Ｊｒ卓球クラブ</t>
  </si>
  <si>
    <r>
      <rPr>
        <sz val="14"/>
        <color indexed="8"/>
        <rFont val="MS-PGothic"/>
        <family val="3"/>
        <charset val="128"/>
      </rPr>
      <t>一般社団法人福島県卓球協会　会長　齋藤一美</t>
    </r>
    <r>
      <rPr>
        <sz val="11"/>
        <color theme="1"/>
        <rFont val="MS-PGothic"/>
        <family val="3"/>
        <charset val="128"/>
      </rPr>
      <t>　（公印省略）</t>
    </r>
    <rPh sb="0" eb="2">
      <t>イッパン</t>
    </rPh>
    <rPh sb="2" eb="4">
      <t>シャダン</t>
    </rPh>
    <rPh sb="4" eb="6">
      <t>ホウジン</t>
    </rPh>
    <rPh sb="6" eb="13">
      <t>フクシマケンタッキュウキョウカイ</t>
    </rPh>
    <rPh sb="14" eb="16">
      <t>カイチョウ</t>
    </rPh>
    <rPh sb="19" eb="21">
      <t>カズミ</t>
    </rPh>
    <rPh sb="23" eb="25">
      <t>コウイン</t>
    </rPh>
    <rPh sb="25" eb="27">
      <t>ショウリャク</t>
    </rPh>
    <phoneticPr fontId="1"/>
  </si>
  <si>
    <r>
      <rPr>
        <sz val="14"/>
        <color indexed="8"/>
        <rFont val="MS-PGothic"/>
        <family val="3"/>
        <charset val="128"/>
      </rPr>
      <t>一般社団法人福島県卓球協会　会長　齋藤一美</t>
    </r>
    <r>
      <rPr>
        <sz val="11"/>
        <color theme="1"/>
        <rFont val="MS-PGothic"/>
        <family val="3"/>
        <charset val="128"/>
      </rPr>
      <t>　（公印省略）</t>
    </r>
    <rPh sb="0" eb="4">
      <t>イッパンシャダン</t>
    </rPh>
    <rPh sb="4" eb="6">
      <t>ホウジン</t>
    </rPh>
    <rPh sb="6" eb="13">
      <t>フクシマケンタッキュウキョウカイ</t>
    </rPh>
    <rPh sb="14" eb="16">
      <t>カイチョウ</t>
    </rPh>
    <rPh sb="23" eb="25">
      <t>コウイン</t>
    </rPh>
    <rPh sb="25" eb="27">
      <t>ショウリャク</t>
    </rPh>
    <phoneticPr fontId="1"/>
  </si>
  <si>
    <t>会津</t>
    <rPh sb="0" eb="2">
      <t>アイヅ</t>
    </rPh>
    <phoneticPr fontId="1"/>
  </si>
  <si>
    <t>中島卓球スポーツ少年団</t>
    <rPh sb="0" eb="2">
      <t>ナカジマ</t>
    </rPh>
    <rPh sb="2" eb="4">
      <t>タッキュウ</t>
    </rPh>
    <rPh sb="8" eb="11">
      <t>ショウネンダン</t>
    </rPh>
    <phoneticPr fontId="8"/>
  </si>
  <si>
    <t>郡山市西部体育館</t>
    <rPh sb="0" eb="3">
      <t>コオリヤマシ</t>
    </rPh>
    <rPh sb="3" eb="5">
      <t>セイブ</t>
    </rPh>
    <rPh sb="5" eb="8">
      <t>タイイクカン</t>
    </rPh>
    <phoneticPr fontId="6"/>
  </si>
  <si>
    <t>県中</t>
    <rPh sb="0" eb="1">
      <t>ケン</t>
    </rPh>
    <rPh sb="1" eb="2">
      <t>チュウ</t>
    </rPh>
    <phoneticPr fontId="6"/>
  </si>
  <si>
    <t>県北</t>
    <rPh sb="0" eb="2">
      <t>ケンポク</t>
    </rPh>
    <phoneticPr fontId="15"/>
  </si>
  <si>
    <t>みのわピンポンクラブ</t>
  </si>
  <si>
    <t>表郷卓球クラブ</t>
    <rPh sb="0" eb="2">
      <t>オモテゴウ</t>
    </rPh>
    <rPh sb="2" eb="4">
      <t>タッキュウ</t>
    </rPh>
    <phoneticPr fontId="8"/>
  </si>
  <si>
    <t>※3月1日が県立高校の卒業式に当たるため、小学生強化リーグ日程と交換しました。</t>
    <rPh sb="2" eb="3">
      <t>ガツ</t>
    </rPh>
    <rPh sb="4" eb="5">
      <t>ニチ</t>
    </rPh>
    <rPh sb="6" eb="8">
      <t>ケンリツ</t>
    </rPh>
    <rPh sb="8" eb="10">
      <t>コウコウ</t>
    </rPh>
    <rPh sb="11" eb="13">
      <t>ソツギョウ</t>
    </rPh>
    <rPh sb="13" eb="14">
      <t>シキ</t>
    </rPh>
    <rPh sb="15" eb="16">
      <t>ア</t>
    </rPh>
    <rPh sb="21" eb="24">
      <t>ショウガクセイ</t>
    </rPh>
    <rPh sb="24" eb="26">
      <t>キョウカ</t>
    </rPh>
    <rPh sb="29" eb="31">
      <t>ニッテイ</t>
    </rPh>
    <rPh sb="32" eb="34">
      <t>コウカン</t>
    </rPh>
    <phoneticPr fontId="15"/>
  </si>
  <si>
    <t>サンシャイン</t>
  </si>
  <si>
    <r>
      <t>JTTA公認球（40mmホワイト）</t>
    </r>
    <r>
      <rPr>
        <b/>
        <sz val="11"/>
        <color rgb="FFFF0000"/>
        <rFont val="MS-PGothic"/>
        <family val="3"/>
        <charset val="128"/>
      </rPr>
      <t>VICTAS VP40＋</t>
    </r>
    <r>
      <rPr>
        <sz val="11"/>
        <color theme="1"/>
        <rFont val="MS-PGothic"/>
        <family val="3"/>
        <charset val="128"/>
      </rPr>
      <t xml:space="preserve">プラスチック球を使用する
</t>
    </r>
    <phoneticPr fontId="1"/>
  </si>
  <si>
    <t>会　　場</t>
    <phoneticPr fontId="6"/>
  </si>
  <si>
    <t>会津</t>
    <phoneticPr fontId="6"/>
  </si>
  <si>
    <t>まるさん・あったまるアリーナ
南相馬市スポーツセンター</t>
    <rPh sb="15" eb="19">
      <t>ミナミソウマシ</t>
    </rPh>
    <phoneticPr fontId="6"/>
  </si>
  <si>
    <t>相双</t>
    <rPh sb="0" eb="2">
      <t>ソウソウ</t>
    </rPh>
    <phoneticPr fontId="6"/>
  </si>
  <si>
    <t>円谷幸吉メモリアルアリーナ
須賀川アリーナ</t>
    <rPh sb="14" eb="17">
      <t>スカガワ</t>
    </rPh>
    <phoneticPr fontId="6"/>
  </si>
  <si>
    <t>県南</t>
    <rPh sb="0" eb="2">
      <t>ケンナン</t>
    </rPh>
    <phoneticPr fontId="6"/>
  </si>
  <si>
    <t>会津若松市　河東総合体育館</t>
    <rPh sb="0" eb="5">
      <t>アイヅワカマツシ</t>
    </rPh>
    <rPh sb="6" eb="8">
      <t>カワヒガシ</t>
    </rPh>
    <rPh sb="8" eb="10">
      <t>ソウゴウ</t>
    </rPh>
    <rPh sb="10" eb="13">
      <t>タイイクカン</t>
    </rPh>
    <phoneticPr fontId="6"/>
  </si>
  <si>
    <t>各種合宿等の選手選考（参考）</t>
    <phoneticPr fontId="6"/>
  </si>
  <si>
    <t>前回各組優勝者はカップの返還をお願いします。
※各地区責任者が責任をもって連絡をお願いします。</t>
    <rPh sb="1" eb="2">
      <t>カイ</t>
    </rPh>
    <rPh sb="2" eb="3">
      <t>カク</t>
    </rPh>
    <rPh sb="3" eb="4">
      <t>クミ</t>
    </rPh>
    <rPh sb="12" eb="14">
      <t xml:space="preserve">ヘンカンヲｐ </t>
    </rPh>
    <phoneticPr fontId="1"/>
  </si>
  <si>
    <t>個人戦　参加料 1,000円</t>
    <rPh sb="0" eb="3">
      <t>コジンセン</t>
    </rPh>
    <rPh sb="4" eb="7">
      <t>サンカリョウ</t>
    </rPh>
    <phoneticPr fontId="1"/>
  </si>
  <si>
    <r>
      <t>①　現行の日本卓球ルールによる。
②　タイムアウト制は採用しない
③　</t>
    </r>
    <r>
      <rPr>
        <b/>
        <sz val="11"/>
        <color indexed="10"/>
        <rFont val="MS-PGothic"/>
        <family val="3"/>
        <charset val="128"/>
      </rPr>
      <t>ベンチコーチは認めるが、試合進行に支障をきたす場合はなしとする場合もあります。</t>
    </r>
    <rPh sb="47" eb="49">
      <t>シアイ</t>
    </rPh>
    <rPh sb="49" eb="51">
      <t>シンコウ</t>
    </rPh>
    <rPh sb="52" eb="54">
      <t>シショウ</t>
    </rPh>
    <rPh sb="58" eb="60">
      <t>バアイ</t>
    </rPh>
    <rPh sb="66" eb="68">
      <t>バアイ</t>
    </rPh>
    <phoneticPr fontId="1"/>
  </si>
  <si>
    <t>※　万が一事故がありました時の初期対応はしますが、個人の責任でお願いします。
※　時間短縮が必要となる場合、試合方法等の当日変更もあり得ます。</t>
    <phoneticPr fontId="1"/>
  </si>
  <si>
    <t>福島県内の小学生以下（2025年度登録が必要、ゼッケン着用のこと）</t>
    <rPh sb="5" eb="8">
      <t>ショウガクセイ</t>
    </rPh>
    <rPh sb="8" eb="10">
      <t>イカ</t>
    </rPh>
    <phoneticPr fontId="1"/>
  </si>
  <si>
    <r>
      <t>２０２５年度福島県</t>
    </r>
    <r>
      <rPr>
        <b/>
        <i/>
        <sz val="22"/>
        <color indexed="10"/>
        <rFont val="ＭＳ Ｐゴシック"/>
        <family val="3"/>
        <charset val="128"/>
      </rPr>
      <t>小中高</t>
    </r>
    <r>
      <rPr>
        <b/>
        <i/>
        <sz val="14"/>
        <rFont val="ＭＳ Ｐゴシック"/>
        <family val="3"/>
        <charset val="128"/>
      </rPr>
      <t>校生卓球競技選抜強化リーグ大会日程一覧</t>
    </r>
    <phoneticPr fontId="6"/>
  </si>
  <si>
    <t>栃木県交流会大会（6月29日(日)栃木県県北体育館開催）代表の選考(参考)</t>
    <rPh sb="6" eb="8">
      <t>タイカイ</t>
    </rPh>
    <rPh sb="10" eb="11">
      <t>ツキ</t>
    </rPh>
    <rPh sb="13" eb="14">
      <t>ニチ</t>
    </rPh>
    <rPh sb="15" eb="16">
      <t>ニチ</t>
    </rPh>
    <rPh sb="17" eb="20">
      <t>トチギケン</t>
    </rPh>
    <rPh sb="20" eb="21">
      <t>ケン</t>
    </rPh>
    <rPh sb="21" eb="22">
      <t>キタ</t>
    </rPh>
    <rPh sb="22" eb="25">
      <t>タイイクカン</t>
    </rPh>
    <rPh sb="25" eb="27">
      <t>カイサイ</t>
    </rPh>
    <rPh sb="28" eb="30">
      <t>ダイヒョウ</t>
    </rPh>
    <rPh sb="34" eb="36">
      <t>サンコウ</t>
    </rPh>
    <phoneticPr fontId="6"/>
  </si>
  <si>
    <t>押切川公園体育館
(県北支部バックアップ)</t>
    <rPh sb="0" eb="3">
      <t>オシキリカワ</t>
    </rPh>
    <rPh sb="3" eb="5">
      <t>コウエン</t>
    </rPh>
    <rPh sb="5" eb="8">
      <t>タイイクカン</t>
    </rPh>
    <phoneticPr fontId="6"/>
  </si>
  <si>
    <t>円谷幸吉メモリアルアリーナ
(いわき支部バックアップ)</t>
    <phoneticPr fontId="6"/>
  </si>
  <si>
    <t>東北中学強化交流大会（12/25-26　宮城県開催）選考（参考）
各種合宿等の選手選考（参考）</t>
    <rPh sb="8" eb="10">
      <t>タイカイ</t>
    </rPh>
    <rPh sb="20" eb="22">
      <t>ミヤギ</t>
    </rPh>
    <rPh sb="22" eb="23">
      <t>ケン</t>
    </rPh>
    <rPh sb="23" eb="25">
      <t>カイサイ</t>
    </rPh>
    <rPh sb="29" eb="31">
      <t>サンコウ</t>
    </rPh>
    <rPh sb="33" eb="35">
      <t>カクシュ</t>
    </rPh>
    <rPh sb="35" eb="37">
      <t>ガッシュク</t>
    </rPh>
    <rPh sb="37" eb="38">
      <t>トウ</t>
    </rPh>
    <rPh sb="39" eb="41">
      <t>センシュ</t>
    </rPh>
    <rPh sb="41" eb="43">
      <t>センコウ</t>
    </rPh>
    <rPh sb="44" eb="46">
      <t>サンコウ</t>
    </rPh>
    <phoneticPr fontId="6"/>
  </si>
  <si>
    <t>あいづ総合体育館</t>
    <rPh sb="3" eb="8">
      <t>ソウゴウタイイクカン</t>
    </rPh>
    <phoneticPr fontId="6"/>
  </si>
  <si>
    <r>
      <t>２０２５年度福島県</t>
    </r>
    <r>
      <rPr>
        <b/>
        <i/>
        <sz val="24"/>
        <color indexed="10"/>
        <rFont val="ＭＳ Ｐゴシック"/>
        <family val="3"/>
        <charset val="128"/>
      </rPr>
      <t>小学生</t>
    </r>
    <r>
      <rPr>
        <b/>
        <i/>
        <sz val="14"/>
        <rFont val="ＭＳ Ｐゴシック"/>
        <family val="3"/>
        <charset val="128"/>
      </rPr>
      <t>強化リーグ大会日程一覧</t>
    </r>
    <rPh sb="9" eb="12">
      <t>ショウガクセイ</t>
    </rPh>
    <phoneticPr fontId="6"/>
  </si>
  <si>
    <r>
      <t>上位</t>
    </r>
    <r>
      <rPr>
        <sz val="11"/>
        <rFont val="細明朝体"/>
        <family val="3"/>
        <charset val="128"/>
      </rPr>
      <t>20</t>
    </r>
    <r>
      <rPr>
        <sz val="11"/>
        <rFont val="ＭＳ Ｐゴシック"/>
        <family val="3"/>
        <charset val="128"/>
      </rPr>
      <t>位までが2026年度第一回までの福島県小中高強化リーグに参加できる</t>
    </r>
    <rPh sb="14" eb="15">
      <t>ダイ</t>
    </rPh>
    <rPh sb="15" eb="16">
      <t>イッ</t>
    </rPh>
    <rPh sb="16" eb="17">
      <t>カイ</t>
    </rPh>
    <rPh sb="20" eb="22">
      <t>フクシマ</t>
    </rPh>
    <phoneticPr fontId="6"/>
  </si>
  <si>
    <t>二本松市　城山総合体育館</t>
    <rPh sb="0" eb="3">
      <t>ニホンマツ</t>
    </rPh>
    <rPh sb="3" eb="4">
      <t>シ</t>
    </rPh>
    <rPh sb="5" eb="7">
      <t>シロヤマ</t>
    </rPh>
    <rPh sb="7" eb="9">
      <t>ソウゴウ</t>
    </rPh>
    <rPh sb="9" eb="12">
      <t>タイイクカン</t>
    </rPh>
    <phoneticPr fontId="6"/>
  </si>
  <si>
    <r>
      <t>上位</t>
    </r>
    <r>
      <rPr>
        <sz val="11"/>
        <rFont val="細明朝体"/>
        <family val="3"/>
        <charset val="128"/>
      </rPr>
      <t>20</t>
    </r>
    <r>
      <rPr>
        <sz val="11"/>
        <rFont val="ＭＳ Ｐゴシック"/>
        <family val="3"/>
        <charset val="128"/>
      </rPr>
      <t>位までが2026年度第一回までの福島県小中高強化リーグに参加できる</t>
    </r>
    <r>
      <rPr>
        <sz val="11"/>
        <color theme="1"/>
        <rFont val="MS-PGothic"/>
        <family val="3"/>
        <charset val="128"/>
      </rPr>
      <t xml:space="preserve">
東北・北海道小学生交流大会(岩手県開催）選手選考(参考）</t>
    </r>
    <rPh sb="14" eb="15">
      <t>ダイ</t>
    </rPh>
    <rPh sb="15" eb="16">
      <t>イッ</t>
    </rPh>
    <rPh sb="16" eb="17">
      <t>カイ</t>
    </rPh>
    <rPh sb="20" eb="22">
      <t>フクシマ</t>
    </rPh>
    <rPh sb="38" eb="40">
      <t>トウホク</t>
    </rPh>
    <rPh sb="41" eb="44">
      <t>ホッカイドウ</t>
    </rPh>
    <rPh sb="44" eb="47">
      <t>ショウガクセイ</t>
    </rPh>
    <rPh sb="47" eb="49">
      <t>コウリュウ</t>
    </rPh>
    <rPh sb="49" eb="51">
      <t>タイカイ</t>
    </rPh>
    <rPh sb="52" eb="55">
      <t>イワテケン</t>
    </rPh>
    <rPh sb="55" eb="57">
      <t>カイサイ</t>
    </rPh>
    <rPh sb="58" eb="60">
      <t>センシュ</t>
    </rPh>
    <rPh sb="60" eb="62">
      <t>センコウ</t>
    </rPh>
    <rPh sb="63" eb="65">
      <t>サンコウ</t>
    </rPh>
    <phoneticPr fontId="6"/>
  </si>
  <si>
    <t>※　H28年度から小学生強化リーグは　年5回とした。</t>
    <rPh sb="5" eb="6">
      <t>ネン</t>
    </rPh>
    <rPh sb="6" eb="7">
      <t>ド</t>
    </rPh>
    <rPh sb="9" eb="12">
      <t>ショウガクセイ</t>
    </rPh>
    <rPh sb="12" eb="14">
      <t>キョウカ</t>
    </rPh>
    <rPh sb="19" eb="20">
      <t>ネン</t>
    </rPh>
    <rPh sb="21" eb="22">
      <t>カイ</t>
    </rPh>
    <phoneticPr fontId="15"/>
  </si>
  <si>
    <t>No.</t>
  </si>
  <si>
    <t>氏名</t>
  </si>
  <si>
    <t>所属</t>
  </si>
  <si>
    <t>メモ</t>
  </si>
  <si>
    <t>学年</t>
  </si>
  <si>
    <t>小澤　佑眞</t>
  </si>
  <si>
    <t>本宮卓球クラブ</t>
  </si>
  <si>
    <t>県中</t>
  </si>
  <si>
    <t>セブンクラブ</t>
  </si>
  <si>
    <t>相双</t>
  </si>
  <si>
    <t>金谷卓球クラブ</t>
  </si>
  <si>
    <t>県北</t>
  </si>
  <si>
    <t>大和田　朝陽</t>
  </si>
  <si>
    <t>富久山卓球クラブ</t>
  </si>
  <si>
    <t>近野　葵</t>
  </si>
  <si>
    <t>郡山ふれあい</t>
  </si>
  <si>
    <t>増田　燈真</t>
  </si>
  <si>
    <t>会和卓球RM</t>
  </si>
  <si>
    <t>いわき卓球</t>
  </si>
  <si>
    <t>原田　蓮埜</t>
  </si>
  <si>
    <t>二本松卓球クラブ</t>
  </si>
  <si>
    <t>郡山第一卓球クラブ</t>
  </si>
  <si>
    <t>勿来卓球クラブ</t>
  </si>
  <si>
    <t>岸本　郷雅</t>
  </si>
  <si>
    <t>中島クラブ</t>
  </si>
  <si>
    <t>県南</t>
  </si>
  <si>
    <t>北舘　成祐</t>
  </si>
  <si>
    <t>神谷クラブ</t>
  </si>
  <si>
    <t>深谷　統雅</t>
  </si>
  <si>
    <t>酒井　心平</t>
  </si>
  <si>
    <t>木田　貴喜</t>
  </si>
  <si>
    <t>恩田　悠生</t>
  </si>
  <si>
    <t>渡邉　勝晴</t>
  </si>
  <si>
    <t>三好　奏人</t>
  </si>
  <si>
    <t>中川　拳杜</t>
  </si>
  <si>
    <t>喜多方卓球ランド</t>
  </si>
  <si>
    <t>佐藤　天梧</t>
  </si>
  <si>
    <t>JAHD</t>
  </si>
  <si>
    <t>門馬　我空</t>
  </si>
  <si>
    <t>小高スポ少</t>
  </si>
  <si>
    <t>渡部　永望</t>
  </si>
  <si>
    <t>津守　聡輔</t>
  </si>
  <si>
    <t>伊関　大翔</t>
  </si>
  <si>
    <t>赤津　和樹</t>
  </si>
  <si>
    <t>初</t>
  </si>
  <si>
    <t>遠藤　伝</t>
  </si>
  <si>
    <t>古川　友己</t>
  </si>
  <si>
    <t>佐藤　琉星</t>
  </si>
  <si>
    <t>君島　康介</t>
  </si>
  <si>
    <t>佐藤　渚爽</t>
  </si>
  <si>
    <t>鈴木　晃</t>
  </si>
  <si>
    <t>羽柴　陽輝</t>
  </si>
  <si>
    <t>角田　康太朗</t>
  </si>
  <si>
    <t>みなみクラブ</t>
  </si>
  <si>
    <t>斎藤　旭</t>
  </si>
  <si>
    <t>沼田　楓斗</t>
  </si>
  <si>
    <t>唐橋　盟</t>
  </si>
  <si>
    <t>伊達　丈留</t>
  </si>
  <si>
    <t>佐藤　拓夢</t>
  </si>
  <si>
    <t>稲田　大晴</t>
  </si>
  <si>
    <t>金田　航汰</t>
  </si>
  <si>
    <t>湯田　晴大</t>
  </si>
  <si>
    <t>井上　優空</t>
  </si>
  <si>
    <t>中島　元太</t>
  </si>
  <si>
    <t>佐藤　翔陽</t>
  </si>
  <si>
    <t>大和田　翼颯</t>
  </si>
  <si>
    <t>安齋　篤人</t>
  </si>
  <si>
    <t>小山田　光基</t>
  </si>
  <si>
    <t>三馬　悠翔</t>
  </si>
  <si>
    <t>白河中央キッズ</t>
  </si>
  <si>
    <t>藤井　彩</t>
  </si>
  <si>
    <t>竹森　心晴</t>
  </si>
  <si>
    <t>橋本　和果</t>
  </si>
  <si>
    <t>年長</t>
  </si>
  <si>
    <t>遠藤　宇咲</t>
  </si>
  <si>
    <t>菊田　梨那</t>
  </si>
  <si>
    <t>渡辺　芹夏</t>
  </si>
  <si>
    <t>四倉卓球クラブ</t>
  </si>
  <si>
    <t>佐藤　結夏</t>
  </si>
  <si>
    <t>有吉会</t>
  </si>
  <si>
    <t>髙田　杏</t>
  </si>
  <si>
    <t>川辺　奏羽</t>
  </si>
  <si>
    <t>樋口　夢咲</t>
  </si>
  <si>
    <t>樫村　燈</t>
  </si>
  <si>
    <t>川辺　芽子</t>
  </si>
  <si>
    <t>秋山　愛瑠</t>
  </si>
  <si>
    <t>小林　育実</t>
  </si>
  <si>
    <t>神田　真那</t>
  </si>
  <si>
    <t>近野　怜緒</t>
  </si>
  <si>
    <t>佐藤　羽潤</t>
  </si>
  <si>
    <t>會田　瑛麻</t>
  </si>
  <si>
    <t>酒井　ふく</t>
  </si>
  <si>
    <t>村上　心陽</t>
  </si>
  <si>
    <t>鈴木　心都</t>
  </si>
  <si>
    <t>井上　愛心</t>
  </si>
  <si>
    <t>湯田　詩織</t>
  </si>
  <si>
    <t>大森　音葵</t>
  </si>
  <si>
    <t>あゆりジュニア</t>
  </si>
  <si>
    <t>関本　つむぎ</t>
  </si>
  <si>
    <t>三瓶　奏美</t>
  </si>
  <si>
    <t>遠宮　真結</t>
  </si>
  <si>
    <t>小平　纏</t>
  </si>
  <si>
    <t>田中　希</t>
  </si>
  <si>
    <t>佐々木　唯</t>
  </si>
  <si>
    <t>川﨑　理未</t>
  </si>
  <si>
    <t>村上　華倫</t>
  </si>
  <si>
    <t>保住　侑里</t>
  </si>
  <si>
    <t>高橋　愛樹</t>
  </si>
  <si>
    <t>尾梶　蘭奈</t>
  </si>
  <si>
    <t>野川　杏花</t>
  </si>
  <si>
    <t>安西　来真</t>
  </si>
  <si>
    <t>柏原　咲菜</t>
  </si>
  <si>
    <t>石森クラブ</t>
  </si>
  <si>
    <t>関本　ひまり</t>
  </si>
  <si>
    <t>志村　優李</t>
  </si>
  <si>
    <t>佐々木　愛</t>
  </si>
  <si>
    <t>三浦　光莉</t>
  </si>
  <si>
    <t>この事業は公益財団法人スポーツ安全協会のスポーツ活動等普及奨励助成事業の助成を受けて開催します。</t>
    <phoneticPr fontId="1"/>
  </si>
  <si>
    <t>林　隆瞭</t>
  </si>
  <si>
    <t>中西　秀</t>
  </si>
  <si>
    <t>菅野　陽斗</t>
  </si>
  <si>
    <t>山田　和希</t>
  </si>
  <si>
    <t>TC赤井沢</t>
  </si>
  <si>
    <t>菅野　公己</t>
  </si>
  <si>
    <t>國嶋　蒼汰</t>
  </si>
  <si>
    <t>井上　福士</t>
  </si>
  <si>
    <t>唐橋　稜</t>
  </si>
  <si>
    <t>末永　健悟</t>
  </si>
  <si>
    <t>藤田　瑛泰</t>
  </si>
  <si>
    <t>池部　綾人</t>
  </si>
  <si>
    <t>高玉　琥羽冴</t>
  </si>
  <si>
    <t>大和　怜夢</t>
  </si>
  <si>
    <t>森田　悠暉</t>
  </si>
  <si>
    <t>半杭　知樹</t>
  </si>
  <si>
    <t>原　光</t>
  </si>
  <si>
    <t>志賀　宥哉</t>
  </si>
  <si>
    <t>今泉　蔵之介</t>
  </si>
  <si>
    <t>西間木　結子</t>
  </si>
  <si>
    <t>清藤　芹香</t>
  </si>
  <si>
    <t>鹿股　笑愛</t>
  </si>
  <si>
    <t>城北TTC</t>
  </si>
  <si>
    <t>K.T.T.F</t>
  </si>
  <si>
    <t>徳永　悠乃</t>
  </si>
  <si>
    <t>IZUMIclub</t>
  </si>
  <si>
    <t>大山　明佳里</t>
  </si>
  <si>
    <t>舘岩スポーツ少年団</t>
  </si>
  <si>
    <t>五十嵐　うらら</t>
  </si>
  <si>
    <t>阿久津　心結</t>
  </si>
  <si>
    <t>君島　未来</t>
  </si>
  <si>
    <t>近藤　叶華</t>
  </si>
  <si>
    <t>鈴木　葵</t>
  </si>
  <si>
    <t>飯田　光莉</t>
  </si>
  <si>
    <t>鈴木　希和</t>
  </si>
  <si>
    <t>近藤　寧音</t>
  </si>
  <si>
    <t>及川　理那</t>
  </si>
  <si>
    <t>菊池　絢子</t>
  </si>
  <si>
    <t>鈴木　日南乃</t>
  </si>
  <si>
    <t>鈴木　心望</t>
  </si>
  <si>
    <t>牛渡　璃音</t>
  </si>
  <si>
    <t>半杭　紗知</t>
  </si>
  <si>
    <t>渡邊　真織</t>
  </si>
  <si>
    <t>庄司　百華</t>
  </si>
  <si>
    <t>(公財)スポーツ安全協会の
　保険に加入している⇒〇
　その他の保険に加入⇒×</t>
    <rPh sb="1" eb="3">
      <t>コウザイ</t>
    </rPh>
    <rPh sb="8" eb="10">
      <t>アンゼン</t>
    </rPh>
    <rPh sb="10" eb="12">
      <t>キョウカイ</t>
    </rPh>
    <rPh sb="15" eb="17">
      <t>ホケン</t>
    </rPh>
    <rPh sb="18" eb="20">
      <t>カニュウ</t>
    </rPh>
    <rPh sb="30" eb="31">
      <t>タ</t>
    </rPh>
    <rPh sb="32" eb="34">
      <t>ホケン</t>
    </rPh>
    <rPh sb="35" eb="37">
      <t>カニュウ</t>
    </rPh>
    <phoneticPr fontId="1"/>
  </si>
  <si>
    <t>終了</t>
    <rPh sb="0" eb="2">
      <t>シュウリョウ</t>
    </rPh>
    <phoneticPr fontId="15"/>
  </si>
  <si>
    <t>２０２５年度第３回福島県小学生強化リーグ卓球大会</t>
    <phoneticPr fontId="1"/>
  </si>
  <si>
    <t>２０２５年１０月１９日（日）</t>
    <rPh sb="4" eb="5">
      <t>ネン</t>
    </rPh>
    <rPh sb="12" eb="13">
      <t>ニチ</t>
    </rPh>
    <phoneticPr fontId="1"/>
  </si>
  <si>
    <t>河東総合体育館</t>
    <phoneticPr fontId="1"/>
  </si>
  <si>
    <t>９月２３日（火）締切</t>
    <rPh sb="1" eb="2">
      <t>ガツ</t>
    </rPh>
    <rPh sb="4" eb="5">
      <t>ニチ</t>
    </rPh>
    <rPh sb="6" eb="7">
      <t>ヒ</t>
    </rPh>
    <rPh sb="8" eb="10">
      <t>シメキリ</t>
    </rPh>
    <phoneticPr fontId="1"/>
  </si>
  <si>
    <t>〒969－3461　　福島県会津若松市河東町浅山石堀山４０－１　　　TEL 0242－75－5111</t>
    <rPh sb="14" eb="19">
      <t>アイズワカマツシ</t>
    </rPh>
    <rPh sb="19" eb="22">
      <t>カワヒガシマチ</t>
    </rPh>
    <rPh sb="22" eb="24">
      <t>アサヤマ</t>
    </rPh>
    <rPh sb="24" eb="26">
      <t>イシボリ</t>
    </rPh>
    <rPh sb="26" eb="27">
      <t>ヤマ</t>
    </rPh>
    <phoneticPr fontId="1"/>
  </si>
  <si>
    <t>【２０２５年度第２回　各組優勝者】
男子１組　小澤　佑眞  （本宮卓球クラブ）　　　　　女子１組　遠藤　宇咲　（サンシャイン)
男子２組　伊関　大翔　（喜多方卓球ランド）　　　　女子２組　秋山　愛瑠　（いわき卓球)
男子３組　佐藤　渚爽　（平野ＴＴＣ）　　　　　　　女子３組　及川　理那　（郡山第一クラブ）</t>
    <rPh sb="23" eb="25">
      <t>オザワ</t>
    </rPh>
    <rPh sb="26" eb="28">
      <t>ユウシン</t>
    </rPh>
    <rPh sb="31" eb="33">
      <t>モトミヤ</t>
    </rPh>
    <rPh sb="33" eb="35">
      <t>タッキュウ</t>
    </rPh>
    <rPh sb="49" eb="51">
      <t>エンドウ</t>
    </rPh>
    <rPh sb="52" eb="53">
      <t>ウ</t>
    </rPh>
    <rPh sb="53" eb="54">
      <t>サキ</t>
    </rPh>
    <rPh sb="69" eb="71">
      <t>イセキ</t>
    </rPh>
    <rPh sb="72" eb="73">
      <t>タイ</t>
    </rPh>
    <rPh sb="73" eb="74">
      <t>ショウ</t>
    </rPh>
    <rPh sb="76" eb="79">
      <t>キタカタ</t>
    </rPh>
    <rPh sb="79" eb="81">
      <t>タッキュウ</t>
    </rPh>
    <rPh sb="94" eb="96">
      <t>アキヤマ</t>
    </rPh>
    <rPh sb="97" eb="98">
      <t>アイ</t>
    </rPh>
    <rPh sb="104" eb="106">
      <t>タッキュウ</t>
    </rPh>
    <rPh sb="111" eb="112">
      <t>クミ</t>
    </rPh>
    <rPh sb="113" eb="115">
      <t>サトウ</t>
    </rPh>
    <rPh sb="116" eb="117">
      <t>ナギサ</t>
    </rPh>
    <rPh sb="120" eb="122">
      <t>ヒラノ</t>
    </rPh>
    <rPh sb="138" eb="140">
      <t>オイカワ</t>
    </rPh>
    <rPh sb="145" eb="147">
      <t>コオリヤマ</t>
    </rPh>
    <rPh sb="147" eb="149">
      <t>ダイイチ</t>
    </rPh>
    <phoneticPr fontId="1"/>
  </si>
  <si>
    <t>舘岩スポーツ少年団</t>
    <rPh sb="0" eb="2">
      <t>タテイワ</t>
    </rPh>
    <rPh sb="6" eb="9">
      <t>ショウネンダン</t>
    </rPh>
    <phoneticPr fontId="1"/>
  </si>
  <si>
    <t>みやたクラブ</t>
  </si>
  <si>
    <t>四倉卓球クラブ</t>
    <rPh sb="0" eb="1">
      <t>シ</t>
    </rPh>
    <rPh sb="1" eb="2">
      <t>クラ</t>
    </rPh>
    <rPh sb="2" eb="4">
      <t>タッキュウ</t>
    </rPh>
    <phoneticPr fontId="18"/>
  </si>
  <si>
    <t>ダイシンクラブ</t>
  </si>
  <si>
    <t>相馬クラブ</t>
    <rPh sb="0" eb="2">
      <t>ソウマ</t>
    </rPh>
    <phoneticPr fontId="15"/>
  </si>
  <si>
    <t>小高スポ少</t>
    <rPh sb="0" eb="2">
      <t>オダカ</t>
    </rPh>
    <rPh sb="4" eb="5">
      <t>ショウ</t>
    </rPh>
    <phoneticPr fontId="1"/>
  </si>
  <si>
    <t>郡山ふれあい卓球センター</t>
  </si>
  <si>
    <t>あゆりジュニアクラブ</t>
  </si>
  <si>
    <t>UNITE</t>
  </si>
  <si>
    <t>平野卓球ｽﾎﾟｰﾂ少年団</t>
  </si>
  <si>
    <t>ジャド卓球クラブ</t>
  </si>
  <si>
    <t>T.C赤井沢</t>
  </si>
  <si>
    <t>蓬莱ＴＴＣ</t>
  </si>
  <si>
    <t>チームATC</t>
  </si>
  <si>
    <t>あだち卓球クラブ</t>
  </si>
  <si>
    <t>チームやすた</t>
  </si>
  <si>
    <t>２０２５年９月２日発行</t>
    <phoneticPr fontId="1"/>
  </si>
  <si>
    <t>２０２５年度第２回福島県小学生強化ﾘｰｸﾞ卓球大会（男子）ﾗﾝｸ</t>
    <rPh sb="4" eb="6">
      <t>ネンド</t>
    </rPh>
    <phoneticPr fontId="6"/>
  </si>
  <si>
    <t>原島　悠綾</t>
  </si>
  <si>
    <t>渡邉　蒼士</t>
  </si>
  <si>
    <t>原　翔</t>
  </si>
  <si>
    <t>平栗　颯人</t>
  </si>
  <si>
    <t>佐藤　蒼士</t>
  </si>
  <si>
    <t>平野TTC</t>
  </si>
  <si>
    <t>鹿又　煌生</t>
  </si>
  <si>
    <t>白土　修哉</t>
  </si>
  <si>
    <t>吉田　悠人</t>
  </si>
  <si>
    <t>高橋　卓大</t>
  </si>
  <si>
    <t>樋口　颯祐</t>
  </si>
  <si>
    <t>伊藤　柊翔</t>
  </si>
  <si>
    <t>須賀川卓球スポ少</t>
  </si>
  <si>
    <t>安田　圭</t>
  </si>
  <si>
    <t>安齋　太貴</t>
  </si>
  <si>
    <t>會田　頼永</t>
  </si>
  <si>
    <t>七海　和希</t>
  </si>
  <si>
    <t>小西　正真</t>
  </si>
  <si>
    <t>中山　惺心</t>
  </si>
  <si>
    <t>斎藤　碧人</t>
  </si>
  <si>
    <t>宮本　琉嘉</t>
  </si>
  <si>
    <t>松本　柊優</t>
  </si>
  <si>
    <t>古市　大貴</t>
  </si>
  <si>
    <t>近藤　陽斗</t>
  </si>
  <si>
    <t>古市　悠貴</t>
  </si>
  <si>
    <t>中井　都王</t>
  </si>
  <si>
    <t>年中</t>
  </si>
  <si>
    <t>赤井Jr卓球クラブ</t>
  </si>
  <si>
    <t>２０２５年度第２回福島県小学生強化ﾘｰｸﾞ卓球大会（女子）ﾗﾝｸ</t>
    <rPh sb="4" eb="6">
      <t>ネンド</t>
    </rPh>
    <rPh sb="26" eb="28">
      <t>ジョシ</t>
    </rPh>
    <phoneticPr fontId="6"/>
  </si>
  <si>
    <t>高橋　佑奈</t>
  </si>
  <si>
    <t>若菜　瑠海</t>
  </si>
  <si>
    <t>相馬クラブ</t>
  </si>
  <si>
    <t>鈴木　洋香</t>
  </si>
  <si>
    <t>添田　逢心</t>
  </si>
  <si>
    <t>大森　璃奈</t>
  </si>
  <si>
    <t>鈴木　萌々花</t>
  </si>
  <si>
    <t>佐藤　恵美花</t>
  </si>
  <si>
    <t>蓬莱TTC</t>
  </si>
  <si>
    <t>鈴木　愛梨</t>
  </si>
  <si>
    <t>鈴木　悠莉</t>
  </si>
  <si>
    <t>江井　みのり</t>
  </si>
  <si>
    <t>鈴木　夢絆</t>
  </si>
  <si>
    <t>佐藤　稀空</t>
  </si>
  <si>
    <t>齋藤　千佳</t>
  </si>
  <si>
    <t>四家　杏奈</t>
  </si>
  <si>
    <t>太田　澪</t>
  </si>
  <si>
    <t>本名　理真</t>
  </si>
  <si>
    <t>牛渡　桃花</t>
  </si>
  <si>
    <t>小5</t>
  </si>
  <si>
    <t>芳賀　ひまり</t>
  </si>
  <si>
    <t>齋藤　楓華</t>
  </si>
  <si>
    <t>中山　心陽</t>
  </si>
  <si>
    <t>佐藤　乙葉</t>
  </si>
  <si>
    <t>江井　つぐみ</t>
  </si>
  <si>
    <t>会津支部  （協力：株式会社ＶＩＣＴＡＳ）</t>
    <rPh sb="0" eb="2">
      <t>アイヅ</t>
    </rPh>
    <rPh sb="2" eb="4">
      <t>シブ</t>
    </rPh>
    <rPh sb="7" eb="9">
      <t>キョウリョク</t>
    </rPh>
    <rPh sb="10" eb="14">
      <t>カブシキガイシャ</t>
    </rPh>
    <phoneticPr fontId="1"/>
  </si>
  <si>
    <r>
      <t>上位</t>
    </r>
    <r>
      <rPr>
        <sz val="11"/>
        <rFont val="MS-PGothic"/>
        <family val="3"/>
        <charset val="128"/>
      </rPr>
      <t>20</t>
    </r>
    <r>
      <rPr>
        <sz val="11"/>
        <rFont val="ＭＳ Ｐゴシック"/>
        <family val="3"/>
        <charset val="128"/>
      </rPr>
      <t>位までが</t>
    </r>
    <r>
      <rPr>
        <sz val="11"/>
        <rFont val="MS-PGothic"/>
        <family val="3"/>
        <charset val="128"/>
      </rPr>
      <t>2026</t>
    </r>
    <r>
      <rPr>
        <sz val="11"/>
        <rFont val="ＭＳ Ｐゴシック"/>
        <family val="3"/>
        <charset val="128"/>
      </rPr>
      <t>年度第一回までの福島県小中高強化リーグに参加できる</t>
    </r>
    <r>
      <rPr>
        <sz val="11"/>
        <rFont val="MS-PGothic"/>
        <family val="3"/>
        <charset val="128"/>
      </rPr>
      <t xml:space="preserve">
</t>
    </r>
    <r>
      <rPr>
        <sz val="11"/>
        <rFont val="ＭＳ Ｐゴシック"/>
        <family val="3"/>
        <charset val="128"/>
      </rPr>
      <t>第０回～第４回までの結果で全国ホープス選抜ならびに東アジアホープス予選の選考を行う</t>
    </r>
    <rPh sb="14" eb="15">
      <t>ダイ</t>
    </rPh>
    <rPh sb="15" eb="16">
      <t>イチ</t>
    </rPh>
    <rPh sb="16" eb="17">
      <t>カイ</t>
    </rPh>
    <rPh sb="20" eb="22">
      <t>フクシマ</t>
    </rPh>
    <rPh sb="38" eb="39">
      <t>ダイ</t>
    </rPh>
    <rPh sb="40" eb="41">
      <t>カイ</t>
    </rPh>
    <rPh sb="42" eb="43">
      <t>ダイ</t>
    </rPh>
    <rPh sb="44" eb="45">
      <t>カイ</t>
    </rPh>
    <rPh sb="48" eb="50">
      <t>ケッカ</t>
    </rPh>
    <rPh sb="51" eb="53">
      <t>ゼンコク</t>
    </rPh>
    <rPh sb="57" eb="59">
      <t>センバツ</t>
    </rPh>
    <rPh sb="63" eb="64">
      <t>ヒガシ</t>
    </rPh>
    <rPh sb="71" eb="73">
      <t>ヨセン</t>
    </rPh>
    <rPh sb="74" eb="76">
      <t>センコウ</t>
    </rPh>
    <rPh sb="77" eb="78">
      <t>オコナ</t>
    </rPh>
    <phoneticPr fontId="6"/>
  </si>
  <si>
    <t>２０２５年　　　　９月　７日（日）より受付開始　　　　　　　　　　　　　　　　　　　　　　　　　　　　　　　　　　　　　　　　　　　　　　２０２５年　　　　９月２３日（火）受付終了</t>
    <rPh sb="15" eb="16">
      <t>ニチ</t>
    </rPh>
    <rPh sb="84" eb="85">
      <t>ヒ</t>
    </rPh>
    <phoneticPr fontId="1"/>
  </si>
  <si>
    <t>２０２５年　　　　９月　　７日（日）より受付開始　　　　　　　　　　　　　　　　　　　　　　　　　　　　　　　　　　　　　　　　　　　　　　２０２５年　　　　９月　２６日（金）受付終了</t>
    <rPh sb="16" eb="17">
      <t>ニチ</t>
    </rPh>
    <rPh sb="86" eb="87">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</si>
</sst>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Red]\(#,##0.0%\)"/>
    <numFmt numFmtId="177" formatCode="#,##0&quot;｣&quot;_);[Red]\(#,##0&quot;｣&quot;\)"/>
    <numFmt numFmtId="178" formatCode="&quot;小&quot;#"/>
    <numFmt numFmtId="179" formatCode="[$-411]ggge&quot;年&quot;m&quot;月&quot;d&quot;日&quot;;@&quot;現在&quot;"/>
    <numFmt numFmtId="180" formatCode="[$-411]ggge&quot;年&quot;m&quot;月&quot;d&quot;日&quot;;@"/>
  </numFmts>
  <fonts count="78">
    <font>
      <sz val="11"/>
      <color theme="1"/>
      <name val="MS-PGothic"/>
      <family val="3"/>
      <charset val="128"/>
    </font>
    <font>
      <sz val="6"/>
      <name val="MS-PGothic"/>
      <family val="3"/>
      <charset val="128"/>
    </font>
    <font>
      <sz val="11"/>
      <name val="ＭＳ Ｐゴシック"/>
      <family val="3"/>
      <charset val="128"/>
    </font>
    <font>
      <u/>
      <sz val="11"/>
      <color indexed="12"/>
      <name val="ＭＳ Ｐゴシック"/>
      <family val="3"/>
      <charset val="128"/>
    </font>
    <font>
      <sz val="12"/>
      <name val="細明朝体"/>
      <family val="3"/>
      <charset val="128"/>
    </font>
    <font>
      <sz val="14"/>
      <color indexed="8"/>
      <name val="MS-PGothic"/>
      <family val="3"/>
      <charset val="128"/>
    </font>
    <font>
      <sz val="6"/>
      <name val="ＭＳ Ｐゴシック"/>
      <family val="3"/>
      <charset val="128"/>
    </font>
    <font>
      <sz val="11"/>
      <name val="ＭＳ Ｐ明朝"/>
      <family val="1"/>
      <charset val="128"/>
    </font>
    <font>
      <sz val="11"/>
      <color indexed="8"/>
      <name val="ＭＳ Ｐ明朝"/>
      <family val="1"/>
      <charset val="128"/>
    </font>
    <font>
      <sz val="12"/>
      <name val="ＭＳ Ｐ明朝"/>
      <family val="1"/>
      <charset val="128"/>
    </font>
    <font>
      <sz val="11"/>
      <color indexed="10"/>
      <name val="ＭＳ Ｐ明朝"/>
      <family val="1"/>
      <charset val="128"/>
    </font>
    <font>
      <sz val="12"/>
      <color indexed="8"/>
      <name val="ＭＳ Ｐゴシック"/>
      <family val="3"/>
      <charset val="128"/>
    </font>
    <font>
      <sz val="12"/>
      <name val="ＭＳ Ｐゴシック"/>
      <family val="3"/>
      <charset val="128"/>
    </font>
    <font>
      <sz val="24"/>
      <name val="細明朝体"/>
      <family val="3"/>
      <charset val="128"/>
    </font>
    <font>
      <sz val="14"/>
      <name val="細明朝体"/>
      <family val="3"/>
      <charset val="128"/>
    </font>
    <font>
      <sz val="6"/>
      <name val="細明朝体"/>
      <family val="3"/>
      <charset val="128"/>
    </font>
    <font>
      <u/>
      <sz val="16"/>
      <name val="細明朝体"/>
      <family val="3"/>
      <charset val="128"/>
    </font>
    <font>
      <sz val="16"/>
      <name val="細明朝体"/>
      <family val="3"/>
      <charset val="128"/>
    </font>
    <font>
      <b/>
      <sz val="12"/>
      <name val="細明朝体"/>
      <family val="3"/>
      <charset val="128"/>
    </font>
    <font>
      <b/>
      <sz val="12"/>
      <color indexed="10"/>
      <name val="細明朝体"/>
      <family val="3"/>
      <charset val="128"/>
    </font>
    <font>
      <sz val="11"/>
      <color indexed="12"/>
      <name val="ＭＳ Ｐゴシック"/>
      <family val="3"/>
      <charset val="128"/>
    </font>
    <font>
      <sz val="10"/>
      <name val="Arial"/>
      <family val="2"/>
    </font>
    <font>
      <b/>
      <sz val="12"/>
      <name val="Arial"/>
      <family val="2"/>
    </font>
    <font>
      <sz val="12"/>
      <color indexed="8"/>
      <name val="細明朝体"/>
      <family val="3"/>
      <charset val="128"/>
    </font>
    <font>
      <sz val="18"/>
      <name val="細明朝体"/>
      <family val="3"/>
      <charset val="128"/>
    </font>
    <font>
      <b/>
      <sz val="18"/>
      <name val="細明朝体"/>
      <family val="3"/>
      <charset val="128"/>
    </font>
    <font>
      <sz val="11"/>
      <name val="明朝"/>
      <family val="3"/>
      <charset val="128"/>
    </font>
    <font>
      <sz val="8"/>
      <name val="Arial"/>
      <family val="2"/>
    </font>
    <font>
      <sz val="14"/>
      <name val="ＭＳ Ｐゴシック"/>
      <family val="3"/>
      <charset val="128"/>
    </font>
    <font>
      <sz val="20"/>
      <name val="ＭＳ Ｐゴシック"/>
      <family val="3"/>
      <charset val="128"/>
    </font>
    <font>
      <sz val="18"/>
      <name val="ＭＳ Ｐゴシック"/>
      <family val="3"/>
      <charset val="128"/>
    </font>
    <font>
      <sz val="10"/>
      <color indexed="8"/>
      <name val="ＭＳ Ｐゴシック"/>
      <family val="3"/>
      <charset val="128"/>
    </font>
    <font>
      <b/>
      <sz val="11"/>
      <name val="ＭＳ Ｐゴシック"/>
      <family val="3"/>
      <charset val="128"/>
    </font>
    <font>
      <b/>
      <i/>
      <sz val="14"/>
      <name val="ＭＳ Ｐゴシック"/>
      <family val="3"/>
      <charset val="128"/>
    </font>
    <font>
      <sz val="11"/>
      <color indexed="8"/>
      <name val="ＭＳ Ｐゴシック"/>
      <family val="3"/>
      <charset val="128"/>
    </font>
    <font>
      <i/>
      <sz val="14"/>
      <name val="ＭＳ Ｐゴシック"/>
      <family val="3"/>
      <charset val="128"/>
    </font>
    <font>
      <sz val="11"/>
      <name val="ＭＳ 明朝"/>
      <family val="1"/>
      <charset val="128"/>
    </font>
    <font>
      <b/>
      <i/>
      <sz val="22"/>
      <color indexed="10"/>
      <name val="ＭＳ Ｐゴシック"/>
      <family val="3"/>
      <charset val="128"/>
    </font>
    <font>
      <b/>
      <i/>
      <sz val="24"/>
      <color indexed="10"/>
      <name val="ＭＳ Ｐゴシック"/>
      <family val="3"/>
      <charset val="128"/>
    </font>
    <font>
      <sz val="11"/>
      <name val="細明朝体"/>
      <family val="3"/>
      <charset val="128"/>
    </font>
    <font>
      <sz val="11"/>
      <color theme="1"/>
      <name val="MS-PGothic"/>
      <family val="3"/>
      <charset val="128"/>
    </font>
    <font>
      <sz val="11"/>
      <color theme="1"/>
      <name val="游ゴシック"/>
      <family val="3"/>
      <charset val="128"/>
      <scheme val="minor"/>
    </font>
    <font>
      <sz val="11"/>
      <color theme="0"/>
      <name val="MS-PGothic"/>
      <family val="3"/>
      <charset val="128"/>
    </font>
    <font>
      <sz val="14"/>
      <color theme="1"/>
      <name val="MS-PGothic"/>
      <family val="3"/>
      <charset val="128"/>
    </font>
    <font>
      <sz val="12"/>
      <color theme="1"/>
      <name val="MS-PGothic"/>
      <family val="3"/>
      <charset val="128"/>
    </font>
    <font>
      <sz val="24"/>
      <color theme="1"/>
      <name val="MS-PGothic"/>
      <family val="3"/>
      <charset val="128"/>
    </font>
    <font>
      <sz val="11"/>
      <color theme="1"/>
      <name val="ＭＳ Ｐ明朝"/>
      <family val="1"/>
      <charset val="128"/>
    </font>
    <font>
      <b/>
      <u/>
      <sz val="11"/>
      <color rgb="FFFF0000"/>
      <name val="ＭＳ Ｐ明朝"/>
      <family val="1"/>
      <charset val="128"/>
    </font>
    <font>
      <b/>
      <u/>
      <sz val="10"/>
      <color rgb="FFFF0000"/>
      <name val="ＭＳ Ｐ明朝"/>
      <family val="1"/>
      <charset val="128"/>
    </font>
    <font>
      <sz val="11"/>
      <color rgb="FFFF0000"/>
      <name val="MS-PGothic"/>
      <family val="3"/>
      <charset val="128"/>
    </font>
    <font>
      <sz val="12"/>
      <color rgb="FFFF0000"/>
      <name val="MS-PGothic"/>
      <family val="3"/>
      <charset val="128"/>
    </font>
    <font>
      <sz val="12"/>
      <color theme="1"/>
      <name val="細明朝体"/>
      <family val="3"/>
      <charset val="128"/>
    </font>
    <font>
      <sz val="12"/>
      <color theme="1"/>
      <name val="ＭＳ Ｐゴシック"/>
      <family val="3"/>
      <charset val="128"/>
    </font>
    <font>
      <b/>
      <sz val="16"/>
      <color theme="1"/>
      <name val="ＭＳ Ｐゴシック"/>
      <family val="3"/>
      <charset val="128"/>
    </font>
    <font>
      <sz val="10"/>
      <color rgb="FFFF0000"/>
      <name val="ＭＳ Ｐゴシック"/>
      <family val="3"/>
      <charset val="128"/>
    </font>
    <font>
      <sz val="11"/>
      <color theme="0"/>
      <name val="ＭＳ Ｐゴシック"/>
      <family val="3"/>
      <charset val="128"/>
    </font>
    <font>
      <sz val="14"/>
      <color rgb="FF0000FF"/>
      <name val="ＭＳ Ｐゴシック"/>
      <family val="3"/>
      <charset val="128"/>
    </font>
    <font>
      <b/>
      <sz val="11"/>
      <color theme="1"/>
      <name val="ＭＳ Ｐゴシック"/>
      <family val="3"/>
      <charset val="128"/>
    </font>
    <font>
      <sz val="11"/>
      <color rgb="FFFF0000"/>
      <name val="ＭＳ Ｐゴシック"/>
      <family val="3"/>
      <charset val="128"/>
    </font>
    <font>
      <b/>
      <sz val="12"/>
      <color rgb="FFFF0000"/>
      <name val="MS-PGothic"/>
      <family val="3"/>
      <charset val="128"/>
    </font>
    <font>
      <b/>
      <sz val="12"/>
      <color theme="0"/>
      <name val="MS-PGothic"/>
      <family val="3"/>
      <charset val="128"/>
    </font>
    <font>
      <b/>
      <sz val="11"/>
      <color rgb="FFFF0000"/>
      <name val="MS-PGothic"/>
      <family val="3"/>
      <charset val="128"/>
    </font>
    <font>
      <b/>
      <sz val="11"/>
      <color theme="1"/>
      <name val="ＭＳ Ｐ明朝"/>
      <family val="1"/>
      <charset val="128"/>
    </font>
    <font>
      <b/>
      <sz val="11"/>
      <color rgb="FFFF0000"/>
      <name val="ＭＳ Ｐゴシック"/>
      <family val="3"/>
      <charset val="128"/>
    </font>
    <font>
      <sz val="11"/>
      <color theme="1"/>
      <name val="MS-PGothic"/>
      <family val="2"/>
      <charset val="128"/>
    </font>
    <font>
      <b/>
      <sz val="11"/>
      <color indexed="10"/>
      <name val="MS-PGothic"/>
      <family val="3"/>
      <charset val="128"/>
    </font>
    <font>
      <sz val="14"/>
      <color indexed="12"/>
      <name val="ＭＳ Ｐゴシック"/>
      <family val="3"/>
      <charset val="128"/>
    </font>
    <font>
      <sz val="14"/>
      <color rgb="FFFF0000"/>
      <name val="ＭＳ Ｐゴシック"/>
      <family val="3"/>
      <charset val="128"/>
    </font>
    <font>
      <b/>
      <sz val="24"/>
      <color theme="1"/>
      <name val="ＭＳ Ｐゴシック"/>
      <family val="3"/>
      <charset val="128"/>
    </font>
    <font>
      <sz val="11"/>
      <color theme="1"/>
      <name val="ＭＳ Ｐゴシック"/>
      <family val="3"/>
      <charset val="128"/>
    </font>
    <font>
      <sz val="16"/>
      <color theme="1"/>
      <name val="ＭＳ Ｐゴシック"/>
      <family val="3"/>
      <charset val="128"/>
    </font>
    <font>
      <sz val="18"/>
      <color theme="1"/>
      <name val="ＭＳ Ｐゴシック"/>
      <family val="3"/>
      <charset val="128"/>
    </font>
    <font>
      <sz val="14"/>
      <color theme="1"/>
      <name val="ＭＳ Ｐゴシック"/>
      <family val="3"/>
      <charset val="128"/>
    </font>
    <font>
      <sz val="7"/>
      <color theme="1"/>
      <name val="ＭＳ Ｐゴシック"/>
      <family val="3"/>
      <charset val="128"/>
    </font>
    <font>
      <sz val="11"/>
      <name val="MS-PGothic"/>
      <family val="3"/>
      <charset val="128"/>
    </font>
    <font>
      <sz val="8"/>
      <color rgb="FFFF0000"/>
      <name val="ＭＳ Ｐゴシック"/>
      <family val="3"/>
      <charset val="128"/>
    </font>
    <font>
      <sz val="10"/>
      <color theme="1"/>
      <name val="MS-PGothic"/>
      <family val="3"/>
      <charset val="128"/>
    </font>
    <font>
      <sz val="14"/>
      <color rgb="FFFFCCFF"/>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6"/>
        <bgColor indexed="64"/>
      </patternFill>
    </fill>
    <fill>
      <patternFill patternType="solid">
        <fgColor indexed="11"/>
        <bgColor indexed="64"/>
      </patternFill>
    </fill>
    <fill>
      <patternFill patternType="solid">
        <fgColor theme="9"/>
      </patternFill>
    </fill>
    <fill>
      <patternFill patternType="solid">
        <fgColor rgb="FFFFFF00"/>
        <bgColor indexed="64"/>
      </patternFill>
    </fill>
    <fill>
      <patternFill patternType="solid">
        <fgColor theme="7" tint="0.59999389629810485"/>
        <bgColor indexed="64"/>
      </patternFill>
    </fill>
    <fill>
      <patternFill patternType="solid">
        <fgColor indexed="44"/>
        <bgColor indexed="64"/>
      </patternFill>
    </fill>
  </fills>
  <borders count="6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style="thin">
        <color indexed="64"/>
      </left>
      <right/>
      <top style="thin">
        <color indexed="64"/>
      </top>
      <bottom style="dotted">
        <color indexed="8"/>
      </bottom>
      <diagonal/>
    </border>
    <border>
      <left style="thin">
        <color indexed="8"/>
      </left>
      <right style="thin">
        <color indexed="8"/>
      </right>
      <top style="thin">
        <color indexed="64"/>
      </top>
      <bottom style="dotted">
        <color indexed="8"/>
      </bottom>
      <diagonal/>
    </border>
    <border>
      <left style="thin">
        <color indexed="8"/>
      </left>
      <right style="thin">
        <color indexed="64"/>
      </right>
      <top style="thin">
        <color indexed="64"/>
      </top>
      <bottom style="dotted">
        <color indexed="8"/>
      </bottom>
      <diagonal/>
    </border>
    <border>
      <left/>
      <right/>
      <top style="thin">
        <color indexed="64"/>
      </top>
      <bottom/>
      <diagonal/>
    </border>
    <border>
      <left style="thin">
        <color indexed="8"/>
      </left>
      <right style="thin">
        <color indexed="8"/>
      </right>
      <top/>
      <bottom style="dotted">
        <color indexed="8"/>
      </bottom>
      <diagonal/>
    </border>
    <border>
      <left style="thin">
        <color indexed="8"/>
      </left>
      <right style="thin">
        <color indexed="64"/>
      </right>
      <top/>
      <bottom style="dotted">
        <color indexed="8"/>
      </bottom>
      <diagonal/>
    </border>
    <border>
      <left style="thin">
        <color indexed="64"/>
      </left>
      <right/>
      <top style="dotted">
        <color indexed="8"/>
      </top>
      <bottom style="dotted">
        <color indexed="8"/>
      </bottom>
      <diagonal/>
    </border>
    <border>
      <left style="thin">
        <color indexed="8"/>
      </left>
      <right style="thin">
        <color indexed="8"/>
      </right>
      <top style="dotted">
        <color indexed="8"/>
      </top>
      <bottom style="dotted">
        <color indexed="8"/>
      </bottom>
      <diagonal/>
    </border>
    <border>
      <left style="thin">
        <color indexed="8"/>
      </left>
      <right style="thin">
        <color indexed="64"/>
      </right>
      <top style="dotted">
        <color indexed="8"/>
      </top>
      <bottom style="dotted">
        <color indexed="8"/>
      </bottom>
      <diagonal/>
    </border>
    <border>
      <left style="thin">
        <color indexed="8"/>
      </left>
      <right/>
      <top style="dotted">
        <color indexed="8"/>
      </top>
      <bottom style="dotted">
        <color indexed="8"/>
      </bottom>
      <diagonal/>
    </border>
    <border>
      <left style="thin">
        <color indexed="64"/>
      </left>
      <right/>
      <top style="dotted">
        <color indexed="8"/>
      </top>
      <bottom/>
      <diagonal/>
    </border>
    <border>
      <left style="thin">
        <color indexed="64"/>
      </left>
      <right/>
      <top style="dotted">
        <color indexed="8"/>
      </top>
      <bottom style="thin">
        <color indexed="64"/>
      </bottom>
      <diagonal/>
    </border>
    <border>
      <left style="thin">
        <color indexed="8"/>
      </left>
      <right style="thin">
        <color indexed="8"/>
      </right>
      <top style="dotted">
        <color indexed="8"/>
      </top>
      <bottom style="thin">
        <color indexed="64"/>
      </bottom>
      <diagonal/>
    </border>
    <border>
      <left style="thin">
        <color indexed="8"/>
      </left>
      <right style="thin">
        <color indexed="64"/>
      </right>
      <top style="dotted">
        <color indexed="8"/>
      </top>
      <bottom style="thin">
        <color indexed="64"/>
      </bottom>
      <diagonal/>
    </border>
    <border>
      <left style="thin">
        <color indexed="64"/>
      </left>
      <right/>
      <top/>
      <bottom style="dotted">
        <color indexed="8"/>
      </bottom>
      <diagonal/>
    </border>
    <border>
      <left style="thin">
        <color indexed="8"/>
      </left>
      <right style="thin">
        <color indexed="8"/>
      </right>
      <top style="dotted">
        <color indexed="8"/>
      </top>
      <bottom/>
      <diagonal/>
    </border>
    <border>
      <left style="thin">
        <color indexed="8"/>
      </left>
      <right style="thin">
        <color indexed="64"/>
      </right>
      <top style="dotted">
        <color indexed="8"/>
      </top>
      <bottom/>
      <diagonal/>
    </border>
    <border>
      <left style="thin">
        <color indexed="8"/>
      </left>
      <right style="thin">
        <color indexed="8"/>
      </right>
      <top style="dotted">
        <color indexed="64"/>
      </top>
      <bottom style="dotted">
        <color indexed="64"/>
      </bottom>
      <diagonal/>
    </border>
    <border>
      <left style="thin">
        <color indexed="8"/>
      </left>
      <right style="thin">
        <color indexed="64"/>
      </right>
      <top style="dotted">
        <color indexed="64"/>
      </top>
      <bottom style="dotted">
        <color indexed="64"/>
      </bottom>
      <diagonal/>
    </border>
    <border>
      <left style="thin">
        <color indexed="8"/>
      </left>
      <right/>
      <top/>
      <bottom/>
      <diagonal/>
    </border>
    <border>
      <left style="thin">
        <color indexed="8"/>
      </left>
      <right/>
      <top style="dotted">
        <color indexed="8"/>
      </top>
      <bottom style="thin">
        <color indexed="64"/>
      </bottom>
      <diagonal/>
    </border>
    <border>
      <left style="thin">
        <color indexed="64"/>
      </left>
      <right style="thin">
        <color indexed="8"/>
      </right>
      <top style="thin">
        <color indexed="64"/>
      </top>
      <bottom style="thin">
        <color indexed="8"/>
      </bottom>
      <diagonal/>
    </border>
    <border>
      <left style="thin">
        <color indexed="8"/>
      </left>
      <right style="thin">
        <color indexed="8"/>
      </right>
      <top style="thin">
        <color indexed="64"/>
      </top>
      <bottom style="thin">
        <color indexed="8"/>
      </bottom>
      <diagonal/>
    </border>
    <border>
      <left style="thin">
        <color indexed="8"/>
      </left>
      <right/>
      <top style="thin">
        <color indexed="64"/>
      </top>
      <bottom style="thin">
        <color indexed="8"/>
      </bottom>
      <diagonal/>
    </border>
    <border>
      <left style="thin">
        <color indexed="8"/>
      </left>
      <right style="thin">
        <color indexed="64"/>
      </right>
      <top style="thin">
        <color indexed="64"/>
      </top>
      <bottom style="thin">
        <color indexed="8"/>
      </bottom>
      <diagonal/>
    </border>
    <border>
      <left style="thin">
        <color indexed="64"/>
      </left>
      <right/>
      <top style="thin">
        <color indexed="8"/>
      </top>
      <bottom style="dotted">
        <color indexed="8"/>
      </bottom>
      <diagonal/>
    </border>
    <border>
      <left style="thin">
        <color indexed="8"/>
      </left>
      <right style="thin">
        <color indexed="64"/>
      </right>
      <top style="thin">
        <color indexed="8"/>
      </top>
      <bottom style="dotted">
        <color indexed="8"/>
      </bottom>
      <diagonal/>
    </border>
    <border>
      <left style="thin">
        <color indexed="64"/>
      </left>
      <right/>
      <top style="thin">
        <color indexed="64"/>
      </top>
      <bottom style="thin">
        <color indexed="64"/>
      </bottom>
      <diagonal/>
    </border>
    <border>
      <left style="thin">
        <color indexed="64"/>
      </left>
      <right style="thin">
        <color indexed="8"/>
      </right>
      <top style="thin">
        <color indexed="8"/>
      </top>
      <bottom style="thin">
        <color indexed="64"/>
      </bottom>
      <diagonal/>
    </border>
  </borders>
  <cellStyleXfs count="157">
    <xf numFmtId="0" fontId="0" fillId="0" borderId="0">
      <alignment vertical="center"/>
    </xf>
    <xf numFmtId="176" fontId="26" fillId="0" borderId="0" applyFill="0" applyBorder="0" applyAlignment="0"/>
    <xf numFmtId="38" fontId="27" fillId="2" borderId="0" applyNumberFormat="0" applyBorder="0" applyAlignment="0" applyProtection="0"/>
    <xf numFmtId="0" fontId="22" fillId="0" borderId="1" applyNumberFormat="0" applyAlignment="0" applyProtection="0">
      <alignment horizontal="left" vertical="center"/>
    </xf>
    <xf numFmtId="0" fontId="22" fillId="0" borderId="2">
      <alignment horizontal="left" vertical="center"/>
    </xf>
    <xf numFmtId="10" fontId="27" fillId="3" borderId="3" applyNumberFormat="0" applyBorder="0" applyAlignment="0" applyProtection="0"/>
    <xf numFmtId="177" fontId="26" fillId="0" borderId="0"/>
    <xf numFmtId="0" fontId="21" fillId="0" borderId="0"/>
    <xf numFmtId="10" fontId="21" fillId="0" borderId="0" applyFont="0" applyFill="0" applyBorder="0" applyAlignment="0" applyProtection="0"/>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3" fillId="0" borderId="0" applyNumberFormat="0" applyFill="0" applyBorder="0" applyAlignment="0" applyProtection="0">
      <alignment vertical="top"/>
      <protection locked="0"/>
    </xf>
    <xf numFmtId="38" fontId="2" fillId="0" borderId="0" applyFont="0" applyFill="0" applyBorder="0" applyAlignment="0" applyProtection="0"/>
    <xf numFmtId="38" fontId="4" fillId="0" borderId="0" applyFont="0" applyFill="0" applyBorder="0" applyAlignment="0" applyProtection="0"/>
    <xf numFmtId="38" fontId="36" fillId="0" borderId="0" applyFont="0" applyFill="0" applyBorder="0" applyAlignment="0" applyProtection="0"/>
    <xf numFmtId="38" fontId="4" fillId="0" borderId="0" applyFont="0" applyFill="0" applyBorder="0" applyAlignment="0" applyProtection="0"/>
    <xf numFmtId="38" fontId="2" fillId="0" borderId="0" applyFill="0" applyBorder="0" applyProtection="0">
      <alignment vertical="center"/>
    </xf>
    <xf numFmtId="38" fontId="2" fillId="0" borderId="0" applyFont="0" applyFill="0" applyBorder="0" applyAlignment="0" applyProtection="0"/>
    <xf numFmtId="38" fontId="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40" fillId="0" borderId="0">
      <alignment vertical="center"/>
    </xf>
    <xf numFmtId="0" fontId="41"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34" fillId="0" borderId="0">
      <alignment vertical="center"/>
    </xf>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41" fillId="0" borderId="0">
      <alignment vertical="center"/>
    </xf>
    <xf numFmtId="0" fontId="2" fillId="0" borderId="0">
      <alignment vertical="center"/>
    </xf>
    <xf numFmtId="0" fontId="34" fillId="0" borderId="0">
      <alignment vertical="center"/>
    </xf>
    <xf numFmtId="0" fontId="2" fillId="0" borderId="0"/>
    <xf numFmtId="0" fontId="4"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4" fillId="0" borderId="0"/>
    <xf numFmtId="0" fontId="2" fillId="0" borderId="0">
      <alignment vertical="center"/>
    </xf>
    <xf numFmtId="0" fontId="2" fillId="0" borderId="0">
      <alignment vertical="center"/>
    </xf>
    <xf numFmtId="0" fontId="28" fillId="0" borderId="0">
      <alignment horizontal="center"/>
    </xf>
    <xf numFmtId="0" fontId="64" fillId="0" borderId="0">
      <alignment vertical="center"/>
    </xf>
    <xf numFmtId="0" fontId="4" fillId="0" borderId="0"/>
  </cellStyleXfs>
  <cellXfs count="263">
    <xf numFmtId="0" fontId="0" fillId="0" borderId="0" xfId="0">
      <alignment vertical="center"/>
    </xf>
    <xf numFmtId="0" fontId="0" fillId="0" borderId="0" xfId="0" applyAlignment="1">
      <alignment horizontal="right" vertical="center"/>
    </xf>
    <xf numFmtId="0" fontId="0" fillId="0" borderId="4" xfId="0" applyBorder="1">
      <alignment vertical="center"/>
    </xf>
    <xf numFmtId="0" fontId="0" fillId="0" borderId="4" xfId="0" applyBorder="1" applyAlignment="1">
      <alignment vertical="center" wrapText="1"/>
    </xf>
    <xf numFmtId="0" fontId="43" fillId="0" borderId="5" xfId="0" applyFont="1" applyBorder="1" applyAlignment="1">
      <alignment vertical="center" wrapText="1"/>
    </xf>
    <xf numFmtId="0" fontId="44" fillId="0" borderId="4" xfId="0" applyFont="1" applyBorder="1">
      <alignment vertical="center"/>
    </xf>
    <xf numFmtId="0" fontId="45" fillId="0" borderId="0" xfId="0" applyFont="1" applyAlignment="1">
      <alignment horizontal="center" vertical="center"/>
    </xf>
    <xf numFmtId="0" fontId="46" fillId="0" borderId="0" xfId="0" applyFont="1" applyAlignment="1"/>
    <xf numFmtId="0" fontId="7" fillId="0" borderId="0" xfId="0" applyFont="1" applyAlignment="1"/>
    <xf numFmtId="0" fontId="8" fillId="0" borderId="0" xfId="0" applyFont="1" applyAlignment="1"/>
    <xf numFmtId="0" fontId="9" fillId="0" borderId="0" xfId="0" applyFont="1" applyAlignment="1"/>
    <xf numFmtId="0" fontId="10" fillId="0" borderId="0" xfId="0" applyFont="1" applyAlignment="1"/>
    <xf numFmtId="0" fontId="47" fillId="0" borderId="0" xfId="0" applyFont="1" applyAlignment="1">
      <alignment horizontal="center" vertical="center"/>
    </xf>
    <xf numFmtId="0" fontId="48" fillId="0" borderId="0" xfId="0" applyFont="1" applyAlignment="1">
      <alignment horizontal="left" vertical="center"/>
    </xf>
    <xf numFmtId="0" fontId="48" fillId="0" borderId="0" xfId="0" applyFont="1">
      <alignment vertical="center"/>
    </xf>
    <xf numFmtId="0" fontId="12" fillId="0" borderId="0" xfId="0" applyFont="1">
      <alignment vertical="center"/>
    </xf>
    <xf numFmtId="0" fontId="11" fillId="0" borderId="7" xfId="0" applyFont="1" applyBorder="1">
      <alignment vertical="center"/>
    </xf>
    <xf numFmtId="0" fontId="0" fillId="0" borderId="8" xfId="0" applyBorder="1" applyAlignment="1">
      <alignment vertical="center" wrapText="1"/>
    </xf>
    <xf numFmtId="0" fontId="0" fillId="0" borderId="5" xfId="0" applyBorder="1">
      <alignment vertical="center"/>
    </xf>
    <xf numFmtId="0" fontId="0" fillId="0" borderId="9" xfId="0" applyBorder="1" applyAlignment="1">
      <alignment vertical="center" wrapText="1"/>
    </xf>
    <xf numFmtId="0" fontId="0" fillId="0" borderId="9" xfId="0" applyBorder="1">
      <alignment vertical="center"/>
    </xf>
    <xf numFmtId="0" fontId="49" fillId="0" borderId="4" xfId="0" applyFont="1" applyBorder="1" applyAlignment="1">
      <alignment vertical="center" wrapText="1"/>
    </xf>
    <xf numFmtId="0" fontId="49" fillId="0" borderId="10" xfId="0" applyFont="1" applyBorder="1" applyAlignment="1">
      <alignment vertical="center" wrapText="1"/>
    </xf>
    <xf numFmtId="0" fontId="44" fillId="0" borderId="0" xfId="0" applyFont="1">
      <alignment vertical="center"/>
    </xf>
    <xf numFmtId="0" fontId="50" fillId="0" borderId="0" xfId="0" applyFont="1" applyAlignment="1">
      <alignment horizontal="right" vertical="center"/>
    </xf>
    <xf numFmtId="0" fontId="4" fillId="0" borderId="0" xfId="151"/>
    <xf numFmtId="14" fontId="4" fillId="0" borderId="0" xfId="151" applyNumberFormat="1"/>
    <xf numFmtId="38" fontId="4" fillId="0" borderId="0" xfId="151" applyNumberFormat="1"/>
    <xf numFmtId="0" fontId="13" fillId="0" borderId="0" xfId="152" applyFont="1">
      <alignment vertical="center"/>
    </xf>
    <xf numFmtId="0" fontId="4" fillId="0" borderId="0" xfId="151" applyAlignment="1">
      <alignment vertical="center"/>
    </xf>
    <xf numFmtId="38" fontId="4" fillId="0" borderId="0" xfId="151" applyNumberFormat="1" applyAlignment="1">
      <alignment vertical="center"/>
    </xf>
    <xf numFmtId="0" fontId="16" fillId="0" borderId="0" xfId="19" applyFont="1"/>
    <xf numFmtId="0" fontId="17" fillId="0" borderId="0" xfId="19" applyFont="1"/>
    <xf numFmtId="0" fontId="17" fillId="0" borderId="0" xfId="151" applyFont="1" applyAlignment="1">
      <alignment vertical="center"/>
    </xf>
    <xf numFmtId="38" fontId="17" fillId="0" borderId="0" xfId="151" applyNumberFormat="1" applyFont="1" applyAlignment="1">
      <alignment vertical="center"/>
    </xf>
    <xf numFmtId="0" fontId="18" fillId="0" borderId="0" xfId="151" applyFont="1" applyAlignment="1">
      <alignment horizontal="center" vertical="center"/>
    </xf>
    <xf numFmtId="0" fontId="19" fillId="0" borderId="0" xfId="151" applyFont="1" applyAlignment="1">
      <alignment vertical="center"/>
    </xf>
    <xf numFmtId="0" fontId="4" fillId="0" borderId="0" xfId="151" applyAlignment="1">
      <alignment horizontal="center" vertical="center" shrinkToFit="1"/>
    </xf>
    <xf numFmtId="0" fontId="4" fillId="0" borderId="3" xfId="151" applyBorder="1" applyAlignment="1">
      <alignment horizontal="center" vertical="center" shrinkToFit="1"/>
    </xf>
    <xf numFmtId="38" fontId="4" fillId="0" borderId="3" xfId="151" applyNumberFormat="1" applyBorder="1" applyAlignment="1">
      <alignment horizontal="center" vertical="center" shrinkToFit="1"/>
    </xf>
    <xf numFmtId="38" fontId="4" fillId="0" borderId="3" xfId="12" applyFont="1" applyBorder="1" applyAlignment="1">
      <alignment horizontal="center" vertical="center" shrinkToFit="1"/>
    </xf>
    <xf numFmtId="0" fontId="4" fillId="0" borderId="11" xfId="151" applyBorder="1" applyAlignment="1">
      <alignment horizontal="center" vertical="center" shrinkToFit="1"/>
    </xf>
    <xf numFmtId="0" fontId="12" fillId="0" borderId="11" xfId="151" applyFont="1" applyBorder="1" applyAlignment="1">
      <alignment horizontal="center" vertical="center" shrinkToFit="1"/>
    </xf>
    <xf numFmtId="0" fontId="4" fillId="0" borderId="12" xfId="151" applyBorder="1" applyAlignment="1">
      <alignment horizontal="center" vertical="center" shrinkToFit="1"/>
    </xf>
    <xf numFmtId="38" fontId="4" fillId="0" borderId="12" xfId="12" applyFont="1" applyBorder="1" applyAlignment="1">
      <alignment horizontal="center" vertical="center" shrinkToFit="1"/>
    </xf>
    <xf numFmtId="0" fontId="4" fillId="0" borderId="13" xfId="151" applyBorder="1" applyAlignment="1">
      <alignment horizontal="center" vertical="center" shrinkToFit="1"/>
    </xf>
    <xf numFmtId="0" fontId="4" fillId="0" borderId="14" xfId="151" applyBorder="1" applyAlignment="1">
      <alignment horizontal="center" vertical="center" shrinkToFit="1"/>
    </xf>
    <xf numFmtId="38" fontId="4" fillId="0" borderId="14" xfId="12" applyFont="1" applyBorder="1" applyAlignment="1">
      <alignment horizontal="center" vertical="center" shrinkToFit="1"/>
    </xf>
    <xf numFmtId="38" fontId="4" fillId="0" borderId="13" xfId="12" applyFont="1" applyBorder="1" applyAlignment="1">
      <alignment horizontal="center" vertical="center" shrinkToFit="1"/>
    </xf>
    <xf numFmtId="0" fontId="51" fillId="0" borderId="3" xfId="151" applyFont="1" applyBorder="1" applyAlignment="1">
      <alignment horizontal="center" vertical="center" shrinkToFit="1"/>
    </xf>
    <xf numFmtId="0" fontId="52" fillId="0" borderId="3" xfId="151" applyFont="1" applyBorder="1" applyAlignment="1">
      <alignment horizontal="center" vertical="center" shrinkToFit="1"/>
    </xf>
    <xf numFmtId="0" fontId="51" fillId="0" borderId="14" xfId="151" applyFont="1" applyBorder="1" applyAlignment="1">
      <alignment horizontal="center" vertical="center" shrinkToFit="1"/>
    </xf>
    <xf numFmtId="0" fontId="17" fillId="0" borderId="13" xfId="151" applyFont="1" applyBorder="1" applyAlignment="1">
      <alignment horizontal="center" vertical="center" shrinkToFit="1"/>
    </xf>
    <xf numFmtId="38" fontId="17" fillId="0" borderId="13" xfId="12" applyFont="1" applyBorder="1" applyAlignment="1">
      <alignment horizontal="center" vertical="center" shrinkToFit="1"/>
    </xf>
    <xf numFmtId="38" fontId="4" fillId="0" borderId="0" xfId="151" applyNumberFormat="1" applyAlignment="1">
      <alignment horizontal="center" vertical="center" shrinkToFit="1"/>
    </xf>
    <xf numFmtId="0" fontId="4" fillId="4" borderId="0" xfId="151" applyFill="1" applyAlignment="1">
      <alignment horizontal="center" vertical="center" shrinkToFit="1"/>
    </xf>
    <xf numFmtId="38" fontId="4" fillId="4" borderId="0" xfId="12" applyFont="1" applyFill="1" applyBorder="1" applyAlignment="1">
      <alignment horizontal="center" vertical="center" shrinkToFit="1"/>
    </xf>
    <xf numFmtId="0" fontId="4" fillId="4" borderId="3" xfId="151" applyFill="1" applyBorder="1" applyAlignment="1">
      <alignment horizontal="center" vertical="center" shrinkToFit="1"/>
    </xf>
    <xf numFmtId="38" fontId="4" fillId="4" borderId="3" xfId="12" applyFont="1" applyFill="1" applyBorder="1" applyAlignment="1">
      <alignment horizontal="center" vertical="center" shrinkToFit="1"/>
    </xf>
    <xf numFmtId="0" fontId="4" fillId="4" borderId="12" xfId="151" applyFill="1" applyBorder="1" applyAlignment="1">
      <alignment horizontal="center" vertical="center" shrinkToFit="1"/>
    </xf>
    <xf numFmtId="0" fontId="23" fillId="4" borderId="12" xfId="151" applyFont="1" applyFill="1" applyBorder="1" applyAlignment="1">
      <alignment horizontal="center" vertical="center" shrinkToFit="1"/>
    </xf>
    <xf numFmtId="0" fontId="4" fillId="0" borderId="12" xfId="151" applyBorder="1" applyAlignment="1">
      <alignment horizontal="center"/>
    </xf>
    <xf numFmtId="0" fontId="4" fillId="0" borderId="13" xfId="151" applyBorder="1" applyAlignment="1">
      <alignment horizontal="center"/>
    </xf>
    <xf numFmtId="0" fontId="23" fillId="0" borderId="13" xfId="151" applyFont="1" applyBorder="1" applyAlignment="1">
      <alignment horizontal="center"/>
    </xf>
    <xf numFmtId="0" fontId="4" fillId="0" borderId="13" xfId="151" applyBorder="1"/>
    <xf numFmtId="0" fontId="4" fillId="0" borderId="3" xfId="151" applyBorder="1" applyAlignment="1">
      <alignment horizontal="center"/>
    </xf>
    <xf numFmtId="0" fontId="4" fillId="0" borderId="3" xfId="151" applyBorder="1"/>
    <xf numFmtId="0" fontId="4" fillId="0" borderId="12" xfId="151" applyBorder="1"/>
    <xf numFmtId="38" fontId="4" fillId="0" borderId="3" xfId="151" applyNumberFormat="1" applyBorder="1"/>
    <xf numFmtId="0" fontId="24" fillId="0" borderId="13" xfId="151" applyFont="1" applyBorder="1" applyAlignment="1">
      <alignment horizontal="center"/>
    </xf>
    <xf numFmtId="38" fontId="25" fillId="0" borderId="3" xfId="151" applyNumberFormat="1" applyFont="1" applyBorder="1"/>
    <xf numFmtId="0" fontId="53" fillId="0" borderId="7" xfId="0" applyFont="1" applyBorder="1">
      <alignment vertical="center"/>
    </xf>
    <xf numFmtId="0" fontId="2" fillId="5" borderId="0" xfId="153" applyFill="1">
      <alignment vertical="center"/>
    </xf>
    <xf numFmtId="14" fontId="2" fillId="5" borderId="0" xfId="153" applyNumberFormat="1" applyFill="1">
      <alignment vertical="center"/>
    </xf>
    <xf numFmtId="0" fontId="2" fillId="0" borderId="0" xfId="153">
      <alignment vertical="center"/>
    </xf>
    <xf numFmtId="0" fontId="2" fillId="0" borderId="15" xfId="153" applyBorder="1">
      <alignment vertical="center"/>
    </xf>
    <xf numFmtId="0" fontId="12" fillId="0" borderId="15" xfId="153" applyFont="1" applyBorder="1" applyAlignment="1">
      <alignment horizontal="right" vertical="center"/>
    </xf>
    <xf numFmtId="0" fontId="12" fillId="0" borderId="2" xfId="153" applyFont="1" applyBorder="1" applyAlignment="1">
      <alignment horizontal="right" vertical="center"/>
    </xf>
    <xf numFmtId="0" fontId="2" fillId="0" borderId="2" xfId="153" applyBorder="1">
      <alignment vertical="center"/>
    </xf>
    <xf numFmtId="0" fontId="20" fillId="0" borderId="0" xfId="153" applyFont="1" applyAlignment="1">
      <alignment vertical="center" wrapText="1"/>
    </xf>
    <xf numFmtId="0" fontId="30" fillId="0" borderId="0" xfId="153" applyFont="1">
      <alignment vertical="center"/>
    </xf>
    <xf numFmtId="0" fontId="12" fillId="0" borderId="3" xfId="153" applyFont="1" applyBorder="1" applyAlignment="1">
      <alignment horizontal="center" vertical="center" shrinkToFit="1"/>
    </xf>
    <xf numFmtId="0" fontId="54" fillId="0" borderId="3" xfId="153" applyFont="1" applyBorder="1" applyAlignment="1">
      <alignment horizontal="center" vertical="center" wrapText="1" shrinkToFit="1"/>
    </xf>
    <xf numFmtId="0" fontId="31" fillId="0" borderId="3" xfId="153" applyFont="1" applyBorder="1" applyAlignment="1">
      <alignment horizontal="center" vertical="center" wrapText="1"/>
    </xf>
    <xf numFmtId="0" fontId="12" fillId="0" borderId="0" xfId="153" applyFont="1" applyAlignment="1">
      <alignment horizontal="center" vertical="center" shrinkToFit="1"/>
    </xf>
    <xf numFmtId="0" fontId="12" fillId="0" borderId="3" xfId="153" applyFont="1" applyBorder="1" applyAlignment="1">
      <alignment vertical="center" shrinkToFit="1"/>
    </xf>
    <xf numFmtId="178" fontId="12" fillId="0" borderId="3" xfId="153" applyNumberFormat="1" applyFont="1" applyBorder="1" applyAlignment="1">
      <alignment horizontal="center" vertical="center" shrinkToFit="1"/>
    </xf>
    <xf numFmtId="0" fontId="12" fillId="0" borderId="0" xfId="153" applyFont="1" applyAlignment="1">
      <alignment vertical="center" shrinkToFit="1"/>
    </xf>
    <xf numFmtId="178" fontId="12" fillId="0" borderId="0" xfId="153" applyNumberFormat="1" applyFont="1" applyAlignment="1">
      <alignment horizontal="center" vertical="center" shrinkToFit="1"/>
    </xf>
    <xf numFmtId="0" fontId="12" fillId="0" borderId="0" xfId="153" applyFont="1">
      <alignment vertical="center"/>
    </xf>
    <xf numFmtId="0" fontId="12" fillId="0" borderId="0" xfId="153" applyFont="1" applyAlignment="1">
      <alignment horizontal="center" vertical="center"/>
    </xf>
    <xf numFmtId="178" fontId="12" fillId="0" borderId="0" xfId="153" applyNumberFormat="1" applyFont="1" applyAlignment="1">
      <alignment horizontal="center" vertical="center"/>
    </xf>
    <xf numFmtId="56" fontId="55" fillId="0" borderId="0" xfId="150" applyNumberFormat="1" applyFont="1" applyAlignment="1">
      <alignment horizontal="left" vertical="center"/>
    </xf>
    <xf numFmtId="56" fontId="35" fillId="0" borderId="0" xfId="150" applyNumberFormat="1" applyFont="1" applyAlignment="1">
      <alignment horizontal="left" vertical="center"/>
    </xf>
    <xf numFmtId="56" fontId="56" fillId="0" borderId="0" xfId="150" applyNumberFormat="1" applyFont="1" applyAlignment="1">
      <alignment horizontal="left" vertical="center"/>
    </xf>
    <xf numFmtId="56" fontId="2" fillId="0" borderId="0" xfId="150" applyNumberFormat="1" applyAlignment="1">
      <alignment horizontal="left" vertical="center"/>
    </xf>
    <xf numFmtId="0" fontId="57" fillId="0" borderId="4" xfId="0" applyFont="1" applyBorder="1" applyAlignment="1">
      <alignment wrapText="1"/>
    </xf>
    <xf numFmtId="0" fontId="33" fillId="0" borderId="0" xfId="150" applyFont="1"/>
    <xf numFmtId="0" fontId="2" fillId="0" borderId="0" xfId="150"/>
    <xf numFmtId="0" fontId="2" fillId="0" borderId="0" xfId="150" applyAlignment="1">
      <alignment horizontal="center"/>
    </xf>
    <xf numFmtId="0" fontId="2" fillId="0" borderId="0" xfId="150" applyAlignment="1">
      <alignment vertical="center"/>
    </xf>
    <xf numFmtId="0" fontId="2" fillId="0" borderId="0" xfId="150" applyAlignment="1">
      <alignment horizontal="center" vertical="center"/>
    </xf>
    <xf numFmtId="0" fontId="34" fillId="0" borderId="0" xfId="150" applyFont="1" applyAlignment="1">
      <alignment vertical="center"/>
    </xf>
    <xf numFmtId="0" fontId="28" fillId="0" borderId="3" xfId="150" applyFont="1" applyBorder="1" applyAlignment="1">
      <alignment horizontal="center" vertical="center" shrinkToFit="1"/>
    </xf>
    <xf numFmtId="56" fontId="28" fillId="0" borderId="3" xfId="150" applyNumberFormat="1" applyFont="1" applyBorder="1" applyAlignment="1">
      <alignment horizontal="center" vertical="center" shrinkToFit="1"/>
    </xf>
    <xf numFmtId="0" fontId="28" fillId="0" borderId="3" xfId="150" applyFont="1" applyBorder="1" applyAlignment="1">
      <alignment horizontal="center" vertical="center" wrapText="1" shrinkToFit="1"/>
    </xf>
    <xf numFmtId="0" fontId="12" fillId="0" borderId="3" xfId="150" applyFont="1" applyBorder="1" applyAlignment="1">
      <alignment vertical="center" shrinkToFit="1"/>
    </xf>
    <xf numFmtId="56" fontId="2" fillId="0" borderId="0" xfId="150" applyNumberFormat="1" applyAlignment="1">
      <alignment horizontal="center" vertical="center"/>
    </xf>
    <xf numFmtId="179" fontId="2" fillId="0" borderId="0" xfId="150" applyNumberFormat="1"/>
    <xf numFmtId="0" fontId="28" fillId="0" borderId="13" xfId="150" applyFont="1" applyBorder="1" applyAlignment="1">
      <alignment horizontal="center" vertical="center" shrinkToFit="1"/>
    </xf>
    <xf numFmtId="56" fontId="28" fillId="0" borderId="13" xfId="150" applyNumberFormat="1" applyFont="1" applyBorder="1" applyAlignment="1">
      <alignment horizontal="center" vertical="center" shrinkToFit="1"/>
    </xf>
    <xf numFmtId="0" fontId="12" fillId="0" borderId="13" xfId="150" applyFont="1" applyBorder="1" applyAlignment="1">
      <alignment vertical="center" shrinkToFit="1"/>
    </xf>
    <xf numFmtId="0" fontId="12" fillId="0" borderId="3" xfId="150" applyFont="1" applyBorder="1" applyAlignment="1">
      <alignment vertical="center" wrapText="1" shrinkToFit="1"/>
    </xf>
    <xf numFmtId="0" fontId="0" fillId="0" borderId="3" xfId="150" applyFont="1" applyBorder="1" applyAlignment="1">
      <alignment vertical="center" wrapText="1" shrinkToFit="1"/>
    </xf>
    <xf numFmtId="0" fontId="4" fillId="0" borderId="35" xfId="151" applyBorder="1" applyAlignment="1">
      <alignment horizontal="center" vertical="center" shrinkToFit="1"/>
    </xf>
    <xf numFmtId="38" fontId="4" fillId="0" borderId="11" xfId="12" applyFont="1" applyBorder="1" applyAlignment="1">
      <alignment horizontal="center" vertical="center" shrinkToFit="1"/>
    </xf>
    <xf numFmtId="0" fontId="0" fillId="0" borderId="4" xfId="27" applyFont="1" applyBorder="1" applyAlignment="1">
      <alignment vertical="center" wrapText="1"/>
    </xf>
    <xf numFmtId="0" fontId="59" fillId="0" borderId="4" xfId="0" applyFont="1" applyBorder="1" applyAlignment="1">
      <alignment vertical="center" wrapText="1"/>
    </xf>
    <xf numFmtId="58" fontId="66" fillId="0" borderId="0" xfId="150" applyNumberFormat="1" applyFont="1" applyAlignment="1">
      <alignment vertical="center"/>
    </xf>
    <xf numFmtId="56" fontId="28" fillId="0" borderId="0" xfId="150" applyNumberFormat="1" applyFont="1" applyAlignment="1">
      <alignment horizontal="center" vertical="center"/>
    </xf>
    <xf numFmtId="0" fontId="67" fillId="0" borderId="0" xfId="150" applyFont="1" applyAlignment="1">
      <alignment vertical="center"/>
    </xf>
    <xf numFmtId="0" fontId="32" fillId="0" borderId="0" xfId="150" applyFont="1" applyAlignment="1">
      <alignment vertical="center"/>
    </xf>
    <xf numFmtId="0" fontId="28" fillId="0" borderId="0" xfId="150" applyFont="1" applyAlignment="1">
      <alignment vertical="center"/>
    </xf>
    <xf numFmtId="0" fontId="58" fillId="0" borderId="0" xfId="150" applyFont="1" applyAlignment="1">
      <alignment vertical="center"/>
    </xf>
    <xf numFmtId="0" fontId="69" fillId="0" borderId="0" xfId="24" applyFont="1">
      <alignment vertical="center"/>
    </xf>
    <xf numFmtId="0" fontId="70" fillId="0" borderId="0" xfId="152" applyFont="1" applyAlignment="1">
      <alignment horizontal="center" vertical="center" shrinkToFit="1"/>
    </xf>
    <xf numFmtId="0" fontId="51" fillId="0" borderId="0" xfId="152" applyFont="1" applyAlignment="1">
      <alignment horizontal="center" vertical="center" shrinkToFit="1"/>
    </xf>
    <xf numFmtId="180" fontId="71" fillId="0" borderId="0" xfId="152" applyNumberFormat="1" applyFont="1" applyAlignment="1">
      <alignment vertical="center" shrinkToFit="1"/>
    </xf>
    <xf numFmtId="0" fontId="72" fillId="0" borderId="0" xfId="152" applyFont="1" applyAlignment="1">
      <alignment horizontal="center" vertical="center" shrinkToFit="1"/>
    </xf>
    <xf numFmtId="0" fontId="69" fillId="0" borderId="0" xfId="24" applyFont="1" applyAlignment="1">
      <alignment vertical="center" shrinkToFit="1"/>
    </xf>
    <xf numFmtId="0" fontId="72" fillId="0" borderId="36" xfId="152" applyFont="1" applyBorder="1" applyAlignment="1">
      <alignment horizontal="center" vertical="center" shrinkToFit="1"/>
    </xf>
    <xf numFmtId="0" fontId="72" fillId="0" borderId="37" xfId="152" applyFont="1" applyBorder="1" applyAlignment="1">
      <alignment horizontal="center" vertical="center" shrinkToFit="1"/>
    </xf>
    <xf numFmtId="0" fontId="72" fillId="0" borderId="38" xfId="152" applyFont="1" applyBorder="1" applyAlignment="1">
      <alignment horizontal="center" vertical="center" shrinkToFit="1"/>
    </xf>
    <xf numFmtId="0" fontId="72" fillId="0" borderId="39" xfId="152" applyFont="1" applyBorder="1" applyAlignment="1">
      <alignment horizontal="center" vertical="center" shrinkToFit="1"/>
    </xf>
    <xf numFmtId="0" fontId="72" fillId="0" borderId="40" xfId="152" applyFont="1" applyBorder="1" applyAlignment="1">
      <alignment horizontal="center" vertical="center" shrinkToFit="1"/>
    </xf>
    <xf numFmtId="0" fontId="72" fillId="9" borderId="41" xfId="152" applyFont="1" applyFill="1" applyBorder="1" applyAlignment="1">
      <alignment horizontal="center" vertical="center" shrinkToFit="1"/>
    </xf>
    <xf numFmtId="0" fontId="72" fillId="9" borderId="41" xfId="156" applyFont="1" applyFill="1" applyBorder="1" applyAlignment="1">
      <alignment horizontal="center" vertical="center" shrinkToFit="1"/>
    </xf>
    <xf numFmtId="178" fontId="72" fillId="9" borderId="42" xfId="152" applyNumberFormat="1" applyFont="1" applyFill="1" applyBorder="1" applyAlignment="1">
      <alignment horizontal="center" vertical="center" shrinkToFit="1"/>
    </xf>
    <xf numFmtId="0" fontId="72" fillId="0" borderId="43" xfId="152" applyFont="1" applyBorder="1" applyAlignment="1">
      <alignment horizontal="center" vertical="center" shrinkToFit="1"/>
    </xf>
    <xf numFmtId="0" fontId="72" fillId="0" borderId="44" xfId="152" applyFont="1" applyBorder="1" applyAlignment="1">
      <alignment horizontal="center" vertical="center" shrinkToFit="1"/>
    </xf>
    <xf numFmtId="178" fontId="72" fillId="0" borderId="45" xfId="152" applyNumberFormat="1" applyFont="1" applyBorder="1" applyAlignment="1">
      <alignment horizontal="center" vertical="center" shrinkToFit="1"/>
    </xf>
    <xf numFmtId="0" fontId="72" fillId="0" borderId="46" xfId="152" applyFont="1" applyBorder="1" applyAlignment="1">
      <alignment horizontal="center" vertical="center" shrinkToFit="1"/>
    </xf>
    <xf numFmtId="0" fontId="72" fillId="9" borderId="47" xfId="152" applyFont="1" applyFill="1" applyBorder="1" applyAlignment="1">
      <alignment horizontal="center" vertical="center" shrinkToFit="1"/>
    </xf>
    <xf numFmtId="178" fontId="72" fillId="9" borderId="48" xfId="156" applyNumberFormat="1" applyFont="1" applyFill="1" applyBorder="1" applyAlignment="1">
      <alignment horizontal="center" vertical="center" shrinkToFit="1"/>
    </xf>
    <xf numFmtId="0" fontId="72" fillId="0" borderId="49" xfId="152" applyFont="1" applyBorder="1" applyAlignment="1">
      <alignment horizontal="center" vertical="center" shrinkToFit="1"/>
    </xf>
    <xf numFmtId="0" fontId="72" fillId="0" borderId="47" xfId="152" applyFont="1" applyBorder="1" applyAlignment="1">
      <alignment horizontal="center" vertical="center" shrinkToFit="1"/>
    </xf>
    <xf numFmtId="178" fontId="72" fillId="0" borderId="48" xfId="152" applyNumberFormat="1" applyFont="1" applyBorder="1" applyAlignment="1">
      <alignment horizontal="center" vertical="center" shrinkToFit="1"/>
    </xf>
    <xf numFmtId="0" fontId="72" fillId="0" borderId="47" xfId="24" applyFont="1" applyBorder="1" applyAlignment="1">
      <alignment horizontal="center" vertical="center" shrinkToFit="1"/>
    </xf>
    <xf numFmtId="178" fontId="72" fillId="0" borderId="48" xfId="156" applyNumberFormat="1" applyFont="1" applyBorder="1" applyAlignment="1">
      <alignment horizontal="center" vertical="center" shrinkToFit="1"/>
    </xf>
    <xf numFmtId="0" fontId="72" fillId="0" borderId="47" xfId="156" applyFont="1" applyBorder="1" applyAlignment="1">
      <alignment horizontal="center" vertical="center" shrinkToFit="1"/>
    </xf>
    <xf numFmtId="178" fontId="72" fillId="9" borderId="48" xfId="152" applyNumberFormat="1" applyFont="1" applyFill="1" applyBorder="1" applyAlignment="1">
      <alignment horizontal="center" vertical="center" shrinkToFit="1"/>
    </xf>
    <xf numFmtId="0" fontId="72" fillId="0" borderId="50" xfId="152" applyFont="1" applyBorder="1" applyAlignment="1">
      <alignment horizontal="center" vertical="center" shrinkToFit="1"/>
    </xf>
    <xf numFmtId="0" fontId="72" fillId="0" borderId="51" xfId="152" applyFont="1" applyBorder="1" applyAlignment="1">
      <alignment horizontal="center" vertical="center" shrinkToFit="1"/>
    </xf>
    <xf numFmtId="0" fontId="72" fillId="9" borderId="52" xfId="152" applyFont="1" applyFill="1" applyBorder="1" applyAlignment="1">
      <alignment horizontal="center" vertical="center" shrinkToFit="1"/>
    </xf>
    <xf numFmtId="178" fontId="72" fillId="9" borderId="53" xfId="152" applyNumberFormat="1" applyFont="1" applyFill="1" applyBorder="1" applyAlignment="1">
      <alignment horizontal="center" vertical="center" shrinkToFit="1"/>
    </xf>
    <xf numFmtId="178" fontId="72" fillId="0" borderId="44" xfId="152" applyNumberFormat="1" applyFont="1" applyBorder="1" applyAlignment="1">
      <alignment horizontal="center" vertical="center" shrinkToFit="1"/>
    </xf>
    <xf numFmtId="178" fontId="72" fillId="0" borderId="47" xfId="156" applyNumberFormat="1" applyFont="1" applyBorder="1" applyAlignment="1">
      <alignment horizontal="center" vertical="center" shrinkToFit="1"/>
    </xf>
    <xf numFmtId="0" fontId="72" fillId="0" borderId="54" xfId="152" applyFont="1" applyBorder="1" applyAlignment="1">
      <alignment horizontal="center" vertical="center" shrinkToFit="1"/>
    </xf>
    <xf numFmtId="178" fontId="72" fillId="0" borderId="47" xfId="152" applyNumberFormat="1" applyFont="1" applyBorder="1" applyAlignment="1">
      <alignment horizontal="center" vertical="center" shrinkToFit="1"/>
    </xf>
    <xf numFmtId="0" fontId="72" fillId="0" borderId="55" xfId="152" applyFont="1" applyBorder="1" applyAlignment="1">
      <alignment horizontal="center" vertical="center" shrinkToFit="1"/>
    </xf>
    <xf numFmtId="178" fontId="72" fillId="0" borderId="56" xfId="156" applyNumberFormat="1" applyFont="1" applyBorder="1" applyAlignment="1">
      <alignment horizontal="center" vertical="center" shrinkToFit="1"/>
    </xf>
    <xf numFmtId="0" fontId="72" fillId="0" borderId="57" xfId="152" applyFont="1" applyBorder="1" applyAlignment="1">
      <alignment horizontal="center" vertical="center" shrinkToFit="1"/>
    </xf>
    <xf numFmtId="178" fontId="72" fillId="0" borderId="58" xfId="156" applyNumberFormat="1" applyFont="1" applyBorder="1" applyAlignment="1">
      <alignment horizontal="center" vertical="center" shrinkToFit="1"/>
    </xf>
    <xf numFmtId="0" fontId="72" fillId="0" borderId="59" xfId="152" applyFont="1" applyBorder="1" applyAlignment="1">
      <alignment horizontal="center" vertical="center" shrinkToFit="1"/>
    </xf>
    <xf numFmtId="0" fontId="72" fillId="0" borderId="52" xfId="152" applyFont="1" applyBorder="1" applyAlignment="1">
      <alignment horizontal="center" vertical="center" shrinkToFit="1"/>
    </xf>
    <xf numFmtId="0" fontId="72" fillId="0" borderId="52" xfId="156" applyFont="1" applyBorder="1" applyAlignment="1">
      <alignment horizontal="center" vertical="center" shrinkToFit="1"/>
    </xf>
    <xf numFmtId="178" fontId="72" fillId="0" borderId="53" xfId="156" applyNumberFormat="1" applyFont="1" applyBorder="1" applyAlignment="1">
      <alignment horizontal="center" vertical="center" shrinkToFit="1"/>
    </xf>
    <xf numFmtId="0" fontId="72" fillId="0" borderId="15" xfId="152" applyFont="1" applyBorder="1" applyAlignment="1">
      <alignment horizontal="center" vertical="center" shrinkToFit="1"/>
    </xf>
    <xf numFmtId="0" fontId="72" fillId="0" borderId="60" xfId="152" applyFont="1" applyBorder="1" applyAlignment="1">
      <alignment horizontal="center" vertical="center" shrinkToFit="1"/>
    </xf>
    <xf numFmtId="178" fontId="72" fillId="0" borderId="53" xfId="152" applyNumberFormat="1" applyFont="1" applyBorder="1" applyAlignment="1">
      <alignment horizontal="center" vertical="center" shrinkToFit="1"/>
    </xf>
    <xf numFmtId="0" fontId="51" fillId="0" borderId="0" xfId="152" applyFont="1" applyAlignment="1">
      <alignment horizontal="center" vertical="center"/>
    </xf>
    <xf numFmtId="0" fontId="73" fillId="0" borderId="0" xfId="152" applyFont="1" applyAlignment="1">
      <alignment horizontal="center" vertical="center"/>
    </xf>
    <xf numFmtId="0" fontId="52" fillId="0" borderId="0" xfId="152" applyFont="1" applyAlignment="1">
      <alignment horizontal="center" vertical="center"/>
    </xf>
    <xf numFmtId="0" fontId="72" fillId="0" borderId="0" xfId="152" applyFont="1" applyAlignment="1">
      <alignment horizontal="right" vertical="center" shrinkToFit="1"/>
    </xf>
    <xf numFmtId="0" fontId="51" fillId="0" borderId="0" xfId="152" applyFont="1">
      <alignment vertical="center"/>
    </xf>
    <xf numFmtId="0" fontId="70" fillId="0" borderId="0" xfId="152" applyFont="1" applyAlignment="1">
      <alignment horizontal="center" vertical="center"/>
    </xf>
    <xf numFmtId="0" fontId="70" fillId="0" borderId="0" xfId="152" applyFont="1">
      <alignment vertical="center"/>
    </xf>
    <xf numFmtId="0" fontId="72" fillId="0" borderId="61" xfId="152" applyFont="1" applyBorder="1" applyAlignment="1">
      <alignment horizontal="center" vertical="center" shrinkToFit="1"/>
    </xf>
    <xf numFmtId="0" fontId="72" fillId="0" borderId="62" xfId="152" applyFont="1" applyBorder="1" applyAlignment="1">
      <alignment horizontal="center" vertical="center" shrinkToFit="1"/>
    </xf>
    <xf numFmtId="0" fontId="72" fillId="0" borderId="63" xfId="152" applyFont="1" applyBorder="1" applyAlignment="1">
      <alignment horizontal="center" vertical="center" shrinkToFit="1"/>
    </xf>
    <xf numFmtId="0" fontId="72" fillId="0" borderId="43" xfId="152" applyFont="1" applyBorder="1" applyAlignment="1">
      <alignment horizontal="center" vertical="center"/>
    </xf>
    <xf numFmtId="0" fontId="72" fillId="0" borderId="64" xfId="152" applyFont="1" applyBorder="1" applyAlignment="1">
      <alignment horizontal="center" vertical="center" shrinkToFit="1"/>
    </xf>
    <xf numFmtId="0" fontId="72" fillId="0" borderId="65" xfId="152" applyFont="1" applyBorder="1" applyAlignment="1">
      <alignment horizontal="center" vertical="center" shrinkToFit="1"/>
    </xf>
    <xf numFmtId="0" fontId="72" fillId="3" borderId="47" xfId="152" applyFont="1" applyFill="1" applyBorder="1" applyAlignment="1">
      <alignment horizontal="center" vertical="center" shrinkToFit="1"/>
    </xf>
    <xf numFmtId="178" fontId="72" fillId="3" borderId="47" xfId="152" applyNumberFormat="1" applyFont="1" applyFill="1" applyBorder="1" applyAlignment="1">
      <alignment horizontal="center" vertical="center" shrinkToFit="1"/>
    </xf>
    <xf numFmtId="0" fontId="72" fillId="0" borderId="66" xfId="152" applyFont="1" applyBorder="1" applyAlignment="1">
      <alignment horizontal="center" vertical="center" shrinkToFit="1"/>
    </xf>
    <xf numFmtId="178" fontId="72" fillId="3" borderId="47" xfId="156" applyNumberFormat="1" applyFont="1" applyFill="1" applyBorder="1" applyAlignment="1">
      <alignment horizontal="center" vertical="center" shrinkToFit="1"/>
    </xf>
    <xf numFmtId="0" fontId="72" fillId="3" borderId="47" xfId="156" applyFont="1" applyFill="1" applyBorder="1" applyAlignment="1">
      <alignment horizontal="center" vertical="center" shrinkToFit="1"/>
    </xf>
    <xf numFmtId="0" fontId="72" fillId="3" borderId="55" xfId="152" applyFont="1" applyFill="1" applyBorder="1" applyAlignment="1">
      <alignment horizontal="center" vertical="center" shrinkToFit="1"/>
    </xf>
    <xf numFmtId="178" fontId="72" fillId="3" borderId="55" xfId="156" applyNumberFormat="1" applyFont="1" applyFill="1" applyBorder="1" applyAlignment="1">
      <alignment horizontal="center" vertical="center" shrinkToFit="1"/>
    </xf>
    <xf numFmtId="0" fontId="72" fillId="3" borderId="52" xfId="152" applyFont="1" applyFill="1" applyBorder="1" applyAlignment="1">
      <alignment horizontal="center" vertical="center" shrinkToFit="1"/>
    </xf>
    <xf numFmtId="178" fontId="72" fillId="3" borderId="52" xfId="156" applyNumberFormat="1" applyFont="1" applyFill="1" applyBorder="1" applyAlignment="1">
      <alignment horizontal="center" vertical="center" shrinkToFit="1"/>
    </xf>
    <xf numFmtId="0" fontId="72" fillId="0" borderId="0" xfId="152" applyFont="1" applyAlignment="1">
      <alignment horizontal="center" vertical="center"/>
    </xf>
    <xf numFmtId="0" fontId="72" fillId="0" borderId="52" xfId="152" applyFont="1" applyBorder="1" applyAlignment="1">
      <alignment horizontal="center" vertical="center"/>
    </xf>
    <xf numFmtId="178" fontId="72" fillId="0" borderId="53" xfId="152" applyNumberFormat="1" applyFont="1" applyBorder="1" applyAlignment="1">
      <alignment horizontal="center" vertical="center"/>
    </xf>
    <xf numFmtId="0" fontId="72" fillId="0" borderId="15" xfId="152" applyFont="1" applyBorder="1" applyAlignment="1">
      <alignment horizontal="center" vertical="center"/>
    </xf>
    <xf numFmtId="0" fontId="73" fillId="0" borderId="0" xfId="152" applyFont="1">
      <alignment vertical="center"/>
    </xf>
    <xf numFmtId="0" fontId="0" fillId="0" borderId="0" xfId="0" applyAlignment="1">
      <alignment vertical="center" wrapText="1"/>
    </xf>
    <xf numFmtId="0" fontId="60" fillId="0" borderId="0" xfId="9" applyFont="1" applyFill="1" applyBorder="1" applyAlignment="1">
      <alignment horizontal="right" vertical="center"/>
    </xf>
    <xf numFmtId="0" fontId="60" fillId="0" borderId="6" xfId="9" applyFont="1" applyFill="1" applyBorder="1" applyAlignment="1">
      <alignment horizontal="right" vertical="center"/>
    </xf>
    <xf numFmtId="0" fontId="74" fillId="0" borderId="9" xfId="0" applyFont="1" applyBorder="1" applyAlignment="1">
      <alignment vertical="center" wrapText="1"/>
    </xf>
    <xf numFmtId="0" fontId="74" fillId="0" borderId="7" xfId="0" applyFont="1" applyBorder="1" applyAlignment="1">
      <alignment vertical="center" wrapText="1"/>
    </xf>
    <xf numFmtId="0" fontId="75" fillId="7" borderId="67" xfId="153" applyFont="1" applyFill="1" applyBorder="1" applyAlignment="1">
      <alignment horizontal="left" vertical="center" wrapText="1"/>
    </xf>
    <xf numFmtId="0" fontId="28" fillId="7" borderId="3" xfId="150" applyFont="1" applyFill="1" applyBorder="1" applyAlignment="1">
      <alignment horizontal="center" vertical="center" shrinkToFit="1"/>
    </xf>
    <xf numFmtId="56" fontId="28" fillId="7" borderId="3" xfId="150" applyNumberFormat="1" applyFont="1" applyFill="1" applyBorder="1" applyAlignment="1">
      <alignment horizontal="center" vertical="center" shrinkToFit="1"/>
    </xf>
    <xf numFmtId="0" fontId="0" fillId="7" borderId="3" xfId="150" applyFont="1" applyFill="1" applyBorder="1" applyAlignment="1">
      <alignment vertical="center" wrapText="1" shrinkToFit="1"/>
    </xf>
    <xf numFmtId="0" fontId="76" fillId="0" borderId="9" xfId="0" applyFont="1" applyBorder="1" applyAlignment="1">
      <alignment vertical="center" wrapText="1"/>
    </xf>
    <xf numFmtId="0" fontId="76" fillId="0" borderId="9" xfId="0" applyFont="1" applyBorder="1" applyAlignment="1">
      <alignment horizontal="left" vertical="top" wrapText="1" readingOrder="1"/>
    </xf>
    <xf numFmtId="0" fontId="28" fillId="7" borderId="3" xfId="150" applyFont="1" applyFill="1" applyBorder="1" applyAlignment="1">
      <alignment horizontal="center" vertical="center" wrapText="1" shrinkToFit="1"/>
    </xf>
    <xf numFmtId="0" fontId="72" fillId="0" borderId="68" xfId="152" applyFont="1" applyBorder="1" applyAlignment="1">
      <alignment horizontal="center" vertical="center" shrinkToFit="1"/>
    </xf>
    <xf numFmtId="0" fontId="77" fillId="0" borderId="0" xfId="152" applyFont="1" applyAlignment="1">
      <alignment horizontal="center" vertical="center" shrinkToFit="1"/>
    </xf>
    <xf numFmtId="0" fontId="60" fillId="6" borderId="17" xfId="9" applyFont="1" applyBorder="1">
      <alignment vertical="center"/>
    </xf>
    <xf numFmtId="0" fontId="60" fillId="6" borderId="18" xfId="9" applyFont="1" applyBorder="1">
      <alignment vertical="center"/>
    </xf>
    <xf numFmtId="0" fontId="60" fillId="6" borderId="19" xfId="9" applyFont="1" applyBorder="1">
      <alignment vertical="center"/>
    </xf>
    <xf numFmtId="0" fontId="60" fillId="6" borderId="3" xfId="9" applyFont="1" applyBorder="1">
      <alignment vertical="center"/>
    </xf>
    <xf numFmtId="0" fontId="45" fillId="8" borderId="0" xfId="0" applyFont="1" applyFill="1" applyAlignment="1">
      <alignment horizontal="center" vertical="center"/>
    </xf>
    <xf numFmtId="0" fontId="0" fillId="0" borderId="6" xfId="0" applyBorder="1" applyAlignment="1">
      <alignment horizontal="right" vertical="center"/>
    </xf>
    <xf numFmtId="0" fontId="0" fillId="0" borderId="0" xfId="0" applyAlignment="1">
      <alignment horizontal="right" vertical="center"/>
    </xf>
    <xf numFmtId="0" fontId="49" fillId="0" borderId="0" xfId="0" applyFont="1" applyAlignment="1">
      <alignment horizontal="right" vertical="top"/>
    </xf>
    <xf numFmtId="0" fontId="60" fillId="6" borderId="17" xfId="9" applyFont="1" applyBorder="1" applyAlignment="1">
      <alignment horizontal="right" vertical="center"/>
    </xf>
    <xf numFmtId="0" fontId="60" fillId="6" borderId="20" xfId="9" applyFont="1" applyBorder="1" applyAlignment="1">
      <alignment horizontal="right" vertical="center"/>
    </xf>
    <xf numFmtId="0" fontId="60" fillId="6" borderId="19" xfId="9" applyFont="1" applyBorder="1" applyAlignment="1">
      <alignment horizontal="right" vertical="center"/>
    </xf>
    <xf numFmtId="0" fontId="60" fillId="6" borderId="3" xfId="9" applyFont="1" applyBorder="1" applyAlignment="1">
      <alignment horizontal="right" vertical="center"/>
    </xf>
    <xf numFmtId="0" fontId="60" fillId="6" borderId="21" xfId="9" applyFont="1" applyBorder="1" applyAlignment="1">
      <alignment horizontal="right" vertical="center"/>
    </xf>
    <xf numFmtId="0" fontId="60" fillId="6" borderId="22" xfId="9" applyFont="1" applyBorder="1" applyAlignment="1">
      <alignment horizontal="right" vertical="center"/>
    </xf>
    <xf numFmtId="0" fontId="0" fillId="0" borderId="23" xfId="0" applyBorder="1" applyAlignment="1">
      <alignment horizontal="right" vertical="center"/>
    </xf>
    <xf numFmtId="0" fontId="0" fillId="0" borderId="24" xfId="0" applyBorder="1" applyAlignment="1">
      <alignment horizontal="right" vertical="center"/>
    </xf>
    <xf numFmtId="0" fontId="49" fillId="0" borderId="25" xfId="0" applyFont="1" applyBorder="1" applyAlignment="1">
      <alignment horizontal="right" vertical="top"/>
    </xf>
    <xf numFmtId="0" fontId="49" fillId="0" borderId="26" xfId="0" applyFont="1" applyBorder="1" applyAlignment="1">
      <alignment horizontal="right" vertical="top"/>
    </xf>
    <xf numFmtId="0" fontId="61" fillId="0" borderId="23" xfId="0" applyFont="1" applyBorder="1" applyAlignment="1">
      <alignment horizontal="right" wrapText="1"/>
    </xf>
    <xf numFmtId="0" fontId="61" fillId="0" borderId="24" xfId="0" applyFont="1" applyBorder="1" applyAlignment="1">
      <alignment horizontal="right" wrapText="1"/>
    </xf>
    <xf numFmtId="0" fontId="0" fillId="0" borderId="6" xfId="0" applyBorder="1" applyAlignment="1">
      <alignment horizontal="center" vertical="center"/>
    </xf>
    <xf numFmtId="0" fontId="0" fillId="0" borderId="29" xfId="0" applyBorder="1" applyAlignment="1">
      <alignment horizontal="center" vertical="center"/>
    </xf>
    <xf numFmtId="0" fontId="47" fillId="0" borderId="0" xfId="0" applyFont="1" applyAlignment="1">
      <alignment horizontal="center" vertical="center"/>
    </xf>
    <xf numFmtId="0" fontId="44" fillId="0" borderId="27" xfId="0" applyFont="1" applyBorder="1" applyAlignment="1">
      <alignment horizontal="right" vertical="center"/>
    </xf>
    <xf numFmtId="0" fontId="44" fillId="0" borderId="28" xfId="0" applyFont="1" applyBorder="1" applyAlignment="1">
      <alignment horizontal="right" vertical="center"/>
    </xf>
    <xf numFmtId="0" fontId="44" fillId="0" borderId="6" xfId="0" applyFont="1" applyBorder="1" applyAlignment="1">
      <alignment horizontal="right" vertical="center"/>
    </xf>
    <xf numFmtId="0" fontId="44" fillId="0" borderId="29" xfId="0" applyFont="1" applyBorder="1" applyAlignment="1">
      <alignment horizontal="right" vertical="center"/>
    </xf>
    <xf numFmtId="0" fontId="44" fillId="0" borderId="30" xfId="0" applyFont="1" applyBorder="1" applyAlignment="1">
      <alignment horizontal="right" vertical="center"/>
    </xf>
    <xf numFmtId="0" fontId="44" fillId="0" borderId="31" xfId="0" applyFont="1" applyBorder="1" applyAlignment="1">
      <alignment horizontal="right" vertical="center"/>
    </xf>
    <xf numFmtId="0" fontId="0" fillId="0" borderId="27" xfId="0" applyBorder="1" applyAlignment="1">
      <alignment horizontal="right" vertical="center"/>
    </xf>
    <xf numFmtId="0" fontId="0" fillId="0" borderId="28" xfId="0" applyBorder="1" applyAlignment="1">
      <alignment horizontal="right" vertical="center"/>
    </xf>
    <xf numFmtId="0" fontId="0" fillId="0" borderId="29" xfId="0" applyBorder="1" applyAlignment="1">
      <alignment horizontal="right" vertical="center"/>
    </xf>
    <xf numFmtId="0" fontId="0" fillId="0" borderId="30" xfId="0" applyBorder="1" applyAlignment="1">
      <alignment horizontal="right" vertical="center"/>
    </xf>
    <xf numFmtId="0" fontId="0" fillId="0" borderId="31" xfId="0" applyBorder="1" applyAlignment="1">
      <alignment horizontal="right" vertical="center"/>
    </xf>
    <xf numFmtId="0" fontId="62" fillId="0" borderId="9" xfId="0" applyFont="1" applyBorder="1" applyAlignment="1">
      <alignment horizontal="left" vertical="center" wrapText="1"/>
    </xf>
    <xf numFmtId="0" fontId="62" fillId="0" borderId="7" xfId="0" applyFont="1" applyBorder="1" applyAlignment="1">
      <alignment horizontal="left" vertical="center"/>
    </xf>
    <xf numFmtId="0" fontId="62" fillId="0" borderId="16" xfId="0" applyFont="1" applyBorder="1" applyAlignment="1">
      <alignment horizontal="left" vertical="center"/>
    </xf>
    <xf numFmtId="0" fontId="13" fillId="0" borderId="0" xfId="152" applyFont="1" applyAlignment="1">
      <alignment horizontal="center" vertical="center" shrinkToFit="1"/>
    </xf>
    <xf numFmtId="0" fontId="13" fillId="0" borderId="0" xfId="152" applyFont="1" applyAlignment="1">
      <alignment horizontal="center" vertical="center"/>
    </xf>
    <xf numFmtId="0" fontId="14" fillId="0" borderId="0" xfId="151" applyFont="1" applyAlignment="1">
      <alignment horizontal="left" vertical="center"/>
    </xf>
    <xf numFmtId="0" fontId="4" fillId="0" borderId="0" xfId="151" applyAlignment="1">
      <alignment horizontal="left" vertical="center" shrinkToFit="1"/>
    </xf>
    <xf numFmtId="0" fontId="2" fillId="0" borderId="0" xfId="153" applyAlignment="1">
      <alignment horizontal="left" vertical="center"/>
    </xf>
    <xf numFmtId="0" fontId="63" fillId="7" borderId="0" xfId="153" applyFont="1" applyFill="1" applyAlignment="1">
      <alignment horizontal="left" vertical="center" wrapText="1"/>
    </xf>
    <xf numFmtId="0" fontId="29" fillId="0" borderId="32" xfId="153" applyFont="1" applyBorder="1" applyAlignment="1">
      <alignment horizontal="center" vertical="center" shrinkToFit="1"/>
    </xf>
    <xf numFmtId="0" fontId="29" fillId="0" borderId="33" xfId="153" applyFont="1" applyBorder="1" applyAlignment="1">
      <alignment horizontal="center" vertical="center" shrinkToFit="1"/>
    </xf>
    <xf numFmtId="0" fontId="29" fillId="0" borderId="34" xfId="153" applyFont="1" applyBorder="1" applyAlignment="1">
      <alignment horizontal="center" vertical="center" shrinkToFit="1"/>
    </xf>
    <xf numFmtId="0" fontId="29" fillId="0" borderId="3" xfId="153" applyFont="1" applyBorder="1" applyAlignment="1">
      <alignment horizontal="center" vertical="center" shrinkToFit="1"/>
    </xf>
    <xf numFmtId="0" fontId="29" fillId="7" borderId="3" xfId="153" applyFont="1" applyFill="1" applyBorder="1" applyAlignment="1">
      <alignment horizontal="center" vertical="center" shrinkToFit="1"/>
    </xf>
    <xf numFmtId="0" fontId="30" fillId="0" borderId="3" xfId="153" applyFont="1" applyBorder="1" applyAlignment="1">
      <alignment horizontal="center" vertical="center"/>
    </xf>
    <xf numFmtId="0" fontId="12" fillId="0" borderId="0" xfId="153" applyFont="1" applyAlignment="1">
      <alignment horizontal="left" vertical="center"/>
    </xf>
    <xf numFmtId="0" fontId="68" fillId="0" borderId="0" xfId="152" applyFont="1" applyAlignment="1">
      <alignment horizontal="center" vertical="center" shrinkToFit="1"/>
    </xf>
    <xf numFmtId="180" fontId="52" fillId="0" borderId="0" xfId="152" applyNumberFormat="1" applyFont="1" applyAlignment="1">
      <alignment horizontal="center" vertical="center" shrinkToFit="1"/>
    </xf>
  </cellXfs>
  <cellStyles count="157">
    <cellStyle name="Calc Currency (0)" xfId="1" xr:uid="{00000000-0005-0000-0000-000000000000}"/>
    <cellStyle name="Grey" xfId="2" xr:uid="{00000000-0005-0000-0000-000001000000}"/>
    <cellStyle name="Header1" xfId="3" xr:uid="{00000000-0005-0000-0000-000002000000}"/>
    <cellStyle name="Header2" xfId="4" xr:uid="{00000000-0005-0000-0000-000003000000}"/>
    <cellStyle name="Input [yellow]" xfId="5" xr:uid="{00000000-0005-0000-0000-000004000000}"/>
    <cellStyle name="Normal - Style1" xfId="6" xr:uid="{00000000-0005-0000-0000-000005000000}"/>
    <cellStyle name="Normal_#18-Internet" xfId="7" xr:uid="{00000000-0005-0000-0000-000006000000}"/>
    <cellStyle name="Percent [2]" xfId="8" xr:uid="{00000000-0005-0000-0000-000007000000}"/>
    <cellStyle name="アクセント 6" xfId="9" builtinId="49"/>
    <cellStyle name="アクセント 6 2" xfId="10" xr:uid="{00000000-0005-0000-0000-000009000000}"/>
    <cellStyle name="ハイパーリンク 2" xfId="11" xr:uid="{00000000-0005-0000-0000-00000A000000}"/>
    <cellStyle name="桁区切り 2" xfId="12" xr:uid="{00000000-0005-0000-0000-00000B000000}"/>
    <cellStyle name="桁区切り 2 2" xfId="13" xr:uid="{00000000-0005-0000-0000-00000C000000}"/>
    <cellStyle name="桁区切り 2 2 2" xfId="14" xr:uid="{00000000-0005-0000-0000-00000D000000}"/>
    <cellStyle name="桁区切り 2 2 3" xfId="15" xr:uid="{00000000-0005-0000-0000-00000E000000}"/>
    <cellStyle name="桁区切り 3" xfId="16" xr:uid="{00000000-0005-0000-0000-00000F000000}"/>
    <cellStyle name="桁区切り 4" xfId="17" xr:uid="{00000000-0005-0000-0000-000010000000}"/>
    <cellStyle name="桁区切り 5" xfId="18" xr:uid="{00000000-0005-0000-0000-000011000000}"/>
    <cellStyle name="標準" xfId="0" builtinId="0"/>
    <cellStyle name="標準 10" xfId="19" xr:uid="{00000000-0005-0000-0000-000013000000}"/>
    <cellStyle name="標準 11" xfId="20" xr:uid="{00000000-0005-0000-0000-000014000000}"/>
    <cellStyle name="標準 12" xfId="21" xr:uid="{00000000-0005-0000-0000-000015000000}"/>
    <cellStyle name="標準 13" xfId="22" xr:uid="{00000000-0005-0000-0000-000016000000}"/>
    <cellStyle name="標準 14" xfId="23" xr:uid="{00000000-0005-0000-0000-000017000000}"/>
    <cellStyle name="標準 14 2" xfId="24" xr:uid="{00000000-0005-0000-0000-000018000000}"/>
    <cellStyle name="標準 14_体育館入場について" xfId="25" xr:uid="{00000000-0005-0000-0000-000019000000}"/>
    <cellStyle name="標準 15" xfId="26" xr:uid="{00000000-0005-0000-0000-00001A000000}"/>
    <cellStyle name="標準 16" xfId="27" xr:uid="{00000000-0005-0000-0000-00001B000000}"/>
    <cellStyle name="標準 17" xfId="155" xr:uid="{00000000-0005-0000-0000-00001C000000}"/>
    <cellStyle name="標準 2" xfId="28" xr:uid="{00000000-0005-0000-0000-00001D000000}"/>
    <cellStyle name="標準 2 10" xfId="29" xr:uid="{00000000-0005-0000-0000-00001E000000}"/>
    <cellStyle name="標準 2 11" xfId="30" xr:uid="{00000000-0005-0000-0000-00001F000000}"/>
    <cellStyle name="標準 2 12" xfId="31" xr:uid="{00000000-0005-0000-0000-000020000000}"/>
    <cellStyle name="標準 2 13" xfId="32" xr:uid="{00000000-0005-0000-0000-000021000000}"/>
    <cellStyle name="標準 2 14" xfId="33" xr:uid="{00000000-0005-0000-0000-000022000000}"/>
    <cellStyle name="標準 2 15" xfId="34" xr:uid="{00000000-0005-0000-0000-000023000000}"/>
    <cellStyle name="標準 2 16" xfId="35" xr:uid="{00000000-0005-0000-0000-000024000000}"/>
    <cellStyle name="標準 2 17" xfId="36" xr:uid="{00000000-0005-0000-0000-000025000000}"/>
    <cellStyle name="標準 2 18" xfId="37" xr:uid="{00000000-0005-0000-0000-000026000000}"/>
    <cellStyle name="標準 2 19" xfId="38" xr:uid="{00000000-0005-0000-0000-000027000000}"/>
    <cellStyle name="標準 2 2" xfId="39" xr:uid="{00000000-0005-0000-0000-000028000000}"/>
    <cellStyle name="標準 2 20" xfId="40" xr:uid="{00000000-0005-0000-0000-000029000000}"/>
    <cellStyle name="標準 2 21" xfId="41" xr:uid="{00000000-0005-0000-0000-00002A000000}"/>
    <cellStyle name="標準 2 22" xfId="42" xr:uid="{00000000-0005-0000-0000-00002B000000}"/>
    <cellStyle name="標準 2 23" xfId="43" xr:uid="{00000000-0005-0000-0000-00002C000000}"/>
    <cellStyle name="標準 2 24" xfId="44" xr:uid="{00000000-0005-0000-0000-00002D000000}"/>
    <cellStyle name="標準 2 25" xfId="45" xr:uid="{00000000-0005-0000-0000-00002E000000}"/>
    <cellStyle name="標準 2 26" xfId="46" xr:uid="{00000000-0005-0000-0000-00002F000000}"/>
    <cellStyle name="標準 2 27" xfId="47" xr:uid="{00000000-0005-0000-0000-000030000000}"/>
    <cellStyle name="標準 2 28" xfId="48" xr:uid="{00000000-0005-0000-0000-000031000000}"/>
    <cellStyle name="標準 2 29" xfId="49" xr:uid="{00000000-0005-0000-0000-000032000000}"/>
    <cellStyle name="標準 2 3" xfId="50" xr:uid="{00000000-0005-0000-0000-000033000000}"/>
    <cellStyle name="標準 2 30" xfId="51" xr:uid="{00000000-0005-0000-0000-000034000000}"/>
    <cellStyle name="標準 2 31" xfId="52" xr:uid="{00000000-0005-0000-0000-000035000000}"/>
    <cellStyle name="標準 2 32" xfId="53" xr:uid="{00000000-0005-0000-0000-000036000000}"/>
    <cellStyle name="標準 2 33" xfId="54" xr:uid="{00000000-0005-0000-0000-000037000000}"/>
    <cellStyle name="標準 2 34" xfId="55" xr:uid="{00000000-0005-0000-0000-000038000000}"/>
    <cellStyle name="標準 2 35" xfId="56" xr:uid="{00000000-0005-0000-0000-000039000000}"/>
    <cellStyle name="標準 2 36" xfId="57" xr:uid="{00000000-0005-0000-0000-00003A000000}"/>
    <cellStyle name="標準 2 37" xfId="58" xr:uid="{00000000-0005-0000-0000-00003B000000}"/>
    <cellStyle name="標準 2 38" xfId="59" xr:uid="{00000000-0005-0000-0000-00003C000000}"/>
    <cellStyle name="標準 2 39" xfId="60" xr:uid="{00000000-0005-0000-0000-00003D000000}"/>
    <cellStyle name="標準 2 4" xfId="61" xr:uid="{00000000-0005-0000-0000-00003E000000}"/>
    <cellStyle name="標準 2 5" xfId="62" xr:uid="{00000000-0005-0000-0000-00003F000000}"/>
    <cellStyle name="標準 2 6" xfId="63" xr:uid="{00000000-0005-0000-0000-000040000000}"/>
    <cellStyle name="標準 2 7" xfId="64" xr:uid="{00000000-0005-0000-0000-000041000000}"/>
    <cellStyle name="標準 2 8" xfId="65" xr:uid="{00000000-0005-0000-0000-000042000000}"/>
    <cellStyle name="標準 2 9" xfId="66" xr:uid="{00000000-0005-0000-0000-000043000000}"/>
    <cellStyle name="標準 2_体育館入場について" xfId="67" xr:uid="{00000000-0005-0000-0000-000044000000}"/>
    <cellStyle name="標準 3" xfId="68" xr:uid="{00000000-0005-0000-0000-000045000000}"/>
    <cellStyle name="標準 3 10" xfId="69" xr:uid="{00000000-0005-0000-0000-000046000000}"/>
    <cellStyle name="標準 3 11" xfId="70" xr:uid="{00000000-0005-0000-0000-000047000000}"/>
    <cellStyle name="標準 3 12" xfId="71" xr:uid="{00000000-0005-0000-0000-000048000000}"/>
    <cellStyle name="標準 3 13" xfId="72" xr:uid="{00000000-0005-0000-0000-000049000000}"/>
    <cellStyle name="標準 3 14" xfId="73" xr:uid="{00000000-0005-0000-0000-00004A000000}"/>
    <cellStyle name="標準 3 15" xfId="74" xr:uid="{00000000-0005-0000-0000-00004B000000}"/>
    <cellStyle name="標準 3 16" xfId="75" xr:uid="{00000000-0005-0000-0000-00004C000000}"/>
    <cellStyle name="標準 3 17" xfId="76" xr:uid="{00000000-0005-0000-0000-00004D000000}"/>
    <cellStyle name="標準 3 18" xfId="77" xr:uid="{00000000-0005-0000-0000-00004E000000}"/>
    <cellStyle name="標準 3 19" xfId="78" xr:uid="{00000000-0005-0000-0000-00004F000000}"/>
    <cellStyle name="標準 3 2" xfId="79" xr:uid="{00000000-0005-0000-0000-000050000000}"/>
    <cellStyle name="標準 3 20" xfId="80" xr:uid="{00000000-0005-0000-0000-000051000000}"/>
    <cellStyle name="標準 3 21" xfId="81" xr:uid="{00000000-0005-0000-0000-000052000000}"/>
    <cellStyle name="標準 3 22" xfId="82" xr:uid="{00000000-0005-0000-0000-000053000000}"/>
    <cellStyle name="標準 3 23" xfId="83" xr:uid="{00000000-0005-0000-0000-000054000000}"/>
    <cellStyle name="標準 3 24" xfId="84" xr:uid="{00000000-0005-0000-0000-000055000000}"/>
    <cellStyle name="標準 3 25" xfId="85" xr:uid="{00000000-0005-0000-0000-000056000000}"/>
    <cellStyle name="標準 3 26" xfId="86" xr:uid="{00000000-0005-0000-0000-000057000000}"/>
    <cellStyle name="標準 3 27" xfId="87" xr:uid="{00000000-0005-0000-0000-000058000000}"/>
    <cellStyle name="標準 3 28" xfId="88" xr:uid="{00000000-0005-0000-0000-000059000000}"/>
    <cellStyle name="標準 3 29" xfId="89" xr:uid="{00000000-0005-0000-0000-00005A000000}"/>
    <cellStyle name="標準 3 3" xfId="90" xr:uid="{00000000-0005-0000-0000-00005B000000}"/>
    <cellStyle name="標準 3 30" xfId="91" xr:uid="{00000000-0005-0000-0000-00005C000000}"/>
    <cellStyle name="標準 3 31" xfId="92" xr:uid="{00000000-0005-0000-0000-00005D000000}"/>
    <cellStyle name="標準 3 32" xfId="93" xr:uid="{00000000-0005-0000-0000-00005E000000}"/>
    <cellStyle name="標準 3 33" xfId="94" xr:uid="{00000000-0005-0000-0000-00005F000000}"/>
    <cellStyle name="標準 3 34" xfId="95" xr:uid="{00000000-0005-0000-0000-000060000000}"/>
    <cellStyle name="標準 3 35" xfId="96" xr:uid="{00000000-0005-0000-0000-000061000000}"/>
    <cellStyle name="標準 3 36" xfId="97" xr:uid="{00000000-0005-0000-0000-000062000000}"/>
    <cellStyle name="標準 3 37" xfId="98" xr:uid="{00000000-0005-0000-0000-000063000000}"/>
    <cellStyle name="標準 3 38" xfId="99" xr:uid="{00000000-0005-0000-0000-000064000000}"/>
    <cellStyle name="標準 3 4" xfId="100" xr:uid="{00000000-0005-0000-0000-000065000000}"/>
    <cellStyle name="標準 3 5" xfId="101" xr:uid="{00000000-0005-0000-0000-000066000000}"/>
    <cellStyle name="標準 3 6" xfId="102" xr:uid="{00000000-0005-0000-0000-000067000000}"/>
    <cellStyle name="標準 3 7" xfId="103" xr:uid="{00000000-0005-0000-0000-000068000000}"/>
    <cellStyle name="標準 3 8" xfId="104" xr:uid="{00000000-0005-0000-0000-000069000000}"/>
    <cellStyle name="標準 3 9" xfId="105" xr:uid="{00000000-0005-0000-0000-00006A000000}"/>
    <cellStyle name="標準 3_体育館入場について" xfId="106" xr:uid="{00000000-0005-0000-0000-00006B000000}"/>
    <cellStyle name="標準 4" xfId="107" xr:uid="{00000000-0005-0000-0000-00006C000000}"/>
    <cellStyle name="標準 4 2" xfId="108" xr:uid="{00000000-0005-0000-0000-00006D000000}"/>
    <cellStyle name="標準 4 3" xfId="109" xr:uid="{00000000-0005-0000-0000-00006E000000}"/>
    <cellStyle name="標準 4 4" xfId="110" xr:uid="{00000000-0005-0000-0000-00006F000000}"/>
    <cellStyle name="標準 4 5" xfId="111" xr:uid="{00000000-0005-0000-0000-000070000000}"/>
    <cellStyle name="標準 4 6" xfId="112" xr:uid="{00000000-0005-0000-0000-000071000000}"/>
    <cellStyle name="標準 4 7" xfId="113" xr:uid="{00000000-0005-0000-0000-000072000000}"/>
    <cellStyle name="標準 4 8" xfId="114" xr:uid="{00000000-0005-0000-0000-000073000000}"/>
    <cellStyle name="標準 4_Book1" xfId="115" xr:uid="{00000000-0005-0000-0000-000074000000}"/>
    <cellStyle name="標準 48" xfId="116" xr:uid="{00000000-0005-0000-0000-000075000000}"/>
    <cellStyle name="標準 5" xfId="117" xr:uid="{00000000-0005-0000-0000-000076000000}"/>
    <cellStyle name="標準 6" xfId="118" xr:uid="{00000000-0005-0000-0000-000077000000}"/>
    <cellStyle name="標準 6 2" xfId="119" xr:uid="{00000000-0005-0000-0000-000078000000}"/>
    <cellStyle name="標準 6 3" xfId="120" xr:uid="{00000000-0005-0000-0000-000079000000}"/>
    <cellStyle name="標準 6 4" xfId="121" xr:uid="{00000000-0005-0000-0000-00007A000000}"/>
    <cellStyle name="標準 6 5" xfId="122" xr:uid="{00000000-0005-0000-0000-00007B000000}"/>
    <cellStyle name="標準 6 6" xfId="123" xr:uid="{00000000-0005-0000-0000-00007C000000}"/>
    <cellStyle name="標準 6 7" xfId="124" xr:uid="{00000000-0005-0000-0000-00007D000000}"/>
    <cellStyle name="標準 6_Book1" xfId="125" xr:uid="{00000000-0005-0000-0000-00007E000000}"/>
    <cellStyle name="標準 7" xfId="126" xr:uid="{00000000-0005-0000-0000-00007F000000}"/>
    <cellStyle name="標準 7 2" xfId="127" xr:uid="{00000000-0005-0000-0000-000080000000}"/>
    <cellStyle name="標準 7 3" xfId="128" xr:uid="{00000000-0005-0000-0000-000081000000}"/>
    <cellStyle name="標準 7 4" xfId="129" xr:uid="{00000000-0005-0000-0000-000082000000}"/>
    <cellStyle name="標準 7 5" xfId="130" xr:uid="{00000000-0005-0000-0000-000083000000}"/>
    <cellStyle name="標準 7 6" xfId="131" xr:uid="{00000000-0005-0000-0000-000084000000}"/>
    <cellStyle name="標準 7 7" xfId="132" xr:uid="{00000000-0005-0000-0000-000085000000}"/>
    <cellStyle name="標準 7_Book1" xfId="133" xr:uid="{00000000-0005-0000-0000-000086000000}"/>
    <cellStyle name="標準 8" xfId="134" xr:uid="{00000000-0005-0000-0000-000087000000}"/>
    <cellStyle name="標準 8 2" xfId="135" xr:uid="{00000000-0005-0000-0000-000088000000}"/>
    <cellStyle name="標準 8 3" xfId="136" xr:uid="{00000000-0005-0000-0000-000089000000}"/>
    <cellStyle name="標準 8 4" xfId="137" xr:uid="{00000000-0005-0000-0000-00008A000000}"/>
    <cellStyle name="標準 8 5" xfId="138" xr:uid="{00000000-0005-0000-0000-00008B000000}"/>
    <cellStyle name="標準 8 6" xfId="139" xr:uid="{00000000-0005-0000-0000-00008C000000}"/>
    <cellStyle name="標準 8 7" xfId="140" xr:uid="{00000000-0005-0000-0000-00008D000000}"/>
    <cellStyle name="標準 8_Book1" xfId="141" xr:uid="{00000000-0005-0000-0000-00008E000000}"/>
    <cellStyle name="標準 9" xfId="142" xr:uid="{00000000-0005-0000-0000-00008F000000}"/>
    <cellStyle name="標準 9 2" xfId="143" xr:uid="{00000000-0005-0000-0000-000090000000}"/>
    <cellStyle name="標準 9 3" xfId="144" xr:uid="{00000000-0005-0000-0000-000091000000}"/>
    <cellStyle name="標準 9 4" xfId="145" xr:uid="{00000000-0005-0000-0000-000092000000}"/>
    <cellStyle name="標準 9 5" xfId="146" xr:uid="{00000000-0005-0000-0000-000093000000}"/>
    <cellStyle name="標準 9 6" xfId="147" xr:uid="{00000000-0005-0000-0000-000094000000}"/>
    <cellStyle name="標準 9 7" xfId="148" xr:uid="{00000000-0005-0000-0000-000095000000}"/>
    <cellStyle name="標準 9_Book1" xfId="149" xr:uid="{00000000-0005-0000-0000-000096000000}"/>
    <cellStyle name="標準_18~1回要綱" xfId="150" xr:uid="{00000000-0005-0000-0000-000097000000}"/>
    <cellStyle name="標準_H18-4回小学強化リーグ作成(結果）061118" xfId="156" xr:uid="{3BB7B391-5513-4D4B-A905-088C656F3B17}"/>
    <cellStyle name="標準_H19-3回小学強化リーグ作成（結果_ランク_記録）" xfId="151" xr:uid="{00000000-0005-0000-0000-000099000000}"/>
    <cellStyle name="標準_小学生強化リーグプログラム(H18-第2回）" xfId="152" xr:uid="{00000000-0005-0000-0000-00009A000000}"/>
    <cellStyle name="標準_福島県小学生強化リーグ申込フォーム060517" xfId="153" xr:uid="{00000000-0005-0000-0000-00009B000000}"/>
    <cellStyle name="未定義" xfId="154" xr:uid="{00000000-0005-0000-0000-00009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c01\public\Data\pinpon\&#26032;&#12375;&#12356;&#65420;&#65387;&#65433;&#65408;&#65438;\&#22899;&#12471;&#12531;&#12464;&#125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Dc01/public/Data/pinpon/&#26032;&#12375;&#12356;&#65420;&#65387;&#65433;&#65408;&#65438;/&#22899;&#12471;&#12531;&#12464;&#1252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Data\pinpon\&#26032;&#12375;&#12356;&#65420;&#65387;&#65433;&#65408;&#65438;\&#22899;&#12471;&#12531;&#12464;&#1252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Data/pinpon/&#26032;&#12375;&#12356;&#65420;&#65387;&#65433;&#65408;&#65438;/&#22899;&#12471;&#12531;&#12464;&#1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辞書"/>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リンク"/>
      <sheetName val="work"/>
      <sheetName val="プルダウンリスト一覧"/>
    </sheetNames>
    <sheetDataSet>
      <sheetData sheetId="0" refreshError="1">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辞書"/>
      <sheetName val="プルダウンリスト一覧"/>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リンク"/>
      <sheetName val="work"/>
    </sheetNames>
    <sheetDataSet>
      <sheetData sheetId="0" refreshError="1">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 val="プルダウンリスト一覧"/>
      <sheetName val="男子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 sheetId="15" refreshError="1"/>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トーナメント"/>
      <sheetName val="トーナメント２"/>
      <sheetName val="スコア1"/>
      <sheetName val="スコア２"/>
      <sheetName val="スコア３"/>
      <sheetName val="スコア４"/>
      <sheetName val="スコア５"/>
      <sheetName val="スコア６"/>
      <sheetName val="スコア７"/>
      <sheetName val="スコア８"/>
      <sheetName val="マクロ"/>
      <sheetName val="番地"/>
      <sheetName val="辞書"/>
      <sheetName val="リンク"/>
      <sheetName val="work"/>
      <sheetName val="プルダウンリスト一覧"/>
      <sheetName val="男子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1">
          <cell r="B11">
            <v>1</v>
          </cell>
          <cell r="C11">
            <v>62764</v>
          </cell>
          <cell r="D11" t="str">
            <v>西岡　麻子</v>
          </cell>
          <cell r="E11">
            <v>2</v>
          </cell>
          <cell r="F11" t="str">
            <v>（</v>
          </cell>
          <cell r="G11" t="str">
            <v>大阪</v>
          </cell>
          <cell r="H11" t="str">
            <v>・</v>
          </cell>
          <cell r="I11" t="str">
            <v>四天王寺</v>
          </cell>
          <cell r="J11" t="str">
            <v>）</v>
          </cell>
        </row>
        <row r="12">
          <cell r="B12">
            <v>2</v>
          </cell>
          <cell r="C12">
            <v>20369</v>
          </cell>
          <cell r="D12" t="str">
            <v>出茂　暁子</v>
          </cell>
          <cell r="E12">
            <v>2</v>
          </cell>
          <cell r="F12" t="str">
            <v>（</v>
          </cell>
          <cell r="G12" t="str">
            <v>岩手</v>
          </cell>
          <cell r="H12" t="str">
            <v>・</v>
          </cell>
          <cell r="I12" t="str">
            <v>花巻北</v>
          </cell>
          <cell r="J12" t="str">
            <v>）</v>
          </cell>
        </row>
        <row r="13">
          <cell r="B13">
            <v>3</v>
          </cell>
          <cell r="C13">
            <v>31166</v>
          </cell>
          <cell r="D13" t="str">
            <v>宮本　芳子</v>
          </cell>
          <cell r="E13">
            <v>3</v>
          </cell>
          <cell r="F13" t="str">
            <v>（</v>
          </cell>
          <cell r="G13" t="str">
            <v>埼玉</v>
          </cell>
          <cell r="H13" t="str">
            <v>・</v>
          </cell>
          <cell r="I13" t="str">
            <v>星野女子</v>
          </cell>
          <cell r="J13" t="str">
            <v>）</v>
          </cell>
        </row>
        <row r="14">
          <cell r="B14">
            <v>4</v>
          </cell>
          <cell r="C14">
            <v>94661</v>
          </cell>
          <cell r="D14" t="str">
            <v>中村　理映子</v>
          </cell>
          <cell r="E14">
            <v>2</v>
          </cell>
          <cell r="F14" t="str">
            <v>（</v>
          </cell>
          <cell r="G14" t="str">
            <v>鹿児島</v>
          </cell>
          <cell r="H14" t="str">
            <v>・</v>
          </cell>
          <cell r="I14" t="str">
            <v>鹿児島学芸</v>
          </cell>
          <cell r="J14" t="str">
            <v>）</v>
          </cell>
        </row>
        <row r="15">
          <cell r="B15">
            <v>5</v>
          </cell>
          <cell r="C15">
            <v>41762</v>
          </cell>
          <cell r="D15" t="str">
            <v>山本　美香</v>
          </cell>
          <cell r="E15">
            <v>3</v>
          </cell>
          <cell r="F15" t="str">
            <v>（</v>
          </cell>
          <cell r="G15" t="str">
            <v>富山</v>
          </cell>
          <cell r="H15" t="str">
            <v>・</v>
          </cell>
          <cell r="I15" t="str">
            <v>福光</v>
          </cell>
          <cell r="J15" t="str">
            <v>）</v>
          </cell>
        </row>
        <row r="16">
          <cell r="B16">
            <v>6</v>
          </cell>
          <cell r="C16">
            <v>52463</v>
          </cell>
          <cell r="D16" t="str">
            <v>倉野　靖子</v>
          </cell>
          <cell r="E16">
            <v>3</v>
          </cell>
          <cell r="F16" t="str">
            <v>（</v>
          </cell>
          <cell r="G16" t="str">
            <v>三重</v>
          </cell>
          <cell r="H16" t="str">
            <v>・</v>
          </cell>
          <cell r="I16" t="str">
            <v>津工業</v>
          </cell>
          <cell r="J16" t="str">
            <v>）</v>
          </cell>
        </row>
        <row r="17">
          <cell r="B17">
            <v>7</v>
          </cell>
          <cell r="C17">
            <v>73461</v>
          </cell>
          <cell r="D17" t="str">
            <v>薬師寺梨恵</v>
          </cell>
          <cell r="E17">
            <v>3</v>
          </cell>
          <cell r="F17" t="str">
            <v>（</v>
          </cell>
          <cell r="G17" t="str">
            <v>広島</v>
          </cell>
          <cell r="H17" t="str">
            <v>・</v>
          </cell>
          <cell r="I17" t="str">
            <v>近大福山</v>
          </cell>
          <cell r="J17" t="str">
            <v>）</v>
          </cell>
        </row>
        <row r="18">
          <cell r="B18">
            <v>8</v>
          </cell>
          <cell r="C18">
            <v>41661</v>
          </cell>
          <cell r="D18" t="str">
            <v>篠原　晃子</v>
          </cell>
          <cell r="E18">
            <v>3</v>
          </cell>
          <cell r="F18" t="str">
            <v>（</v>
          </cell>
          <cell r="G18" t="str">
            <v>新潟</v>
          </cell>
          <cell r="H18" t="str">
            <v>・</v>
          </cell>
          <cell r="I18" t="str">
            <v>北越</v>
          </cell>
          <cell r="J18" t="str">
            <v>）</v>
          </cell>
        </row>
        <row r="19">
          <cell r="B19">
            <v>9</v>
          </cell>
          <cell r="C19">
            <v>83663</v>
          </cell>
          <cell r="D19" t="str">
            <v>庄野　京子</v>
          </cell>
          <cell r="E19">
            <v>1</v>
          </cell>
          <cell r="F19" t="str">
            <v>（</v>
          </cell>
          <cell r="G19" t="str">
            <v>徳島</v>
          </cell>
          <cell r="H19" t="str">
            <v>・</v>
          </cell>
          <cell r="I19" t="str">
            <v>徳島市立</v>
          </cell>
          <cell r="J19" t="str">
            <v>）</v>
          </cell>
        </row>
        <row r="20">
          <cell r="B20">
            <v>10</v>
          </cell>
          <cell r="C20">
            <v>20761</v>
          </cell>
          <cell r="D20" t="str">
            <v>五十川芙美</v>
          </cell>
          <cell r="E20">
            <v>1</v>
          </cell>
          <cell r="F20" t="str">
            <v>（</v>
          </cell>
          <cell r="G20" t="str">
            <v>福島</v>
          </cell>
          <cell r="H20" t="str">
            <v>・</v>
          </cell>
          <cell r="I20" t="str">
            <v>安積女子</v>
          </cell>
          <cell r="J20" t="str">
            <v>）</v>
          </cell>
        </row>
        <row r="21">
          <cell r="B21">
            <v>11</v>
          </cell>
          <cell r="C21">
            <v>62864</v>
          </cell>
          <cell r="D21" t="str">
            <v>原田　裕子</v>
          </cell>
          <cell r="E21">
            <v>3</v>
          </cell>
          <cell r="F21" t="str">
            <v>（</v>
          </cell>
          <cell r="G21" t="str">
            <v>兵庫</v>
          </cell>
          <cell r="H21" t="str">
            <v>・</v>
          </cell>
          <cell r="I21" t="str">
            <v>洲本</v>
          </cell>
          <cell r="J21" t="str">
            <v>）</v>
          </cell>
        </row>
        <row r="22">
          <cell r="B22">
            <v>12</v>
          </cell>
          <cell r="C22">
            <v>94065</v>
          </cell>
          <cell r="D22" t="str">
            <v>地　美加</v>
          </cell>
          <cell r="E22">
            <v>2</v>
          </cell>
          <cell r="F22" t="str">
            <v>（</v>
          </cell>
          <cell r="G22" t="str">
            <v>福岡</v>
          </cell>
          <cell r="H22" t="str">
            <v>・</v>
          </cell>
          <cell r="I22" t="str">
            <v>精華女子</v>
          </cell>
          <cell r="J22" t="str">
            <v>）</v>
          </cell>
        </row>
        <row r="23">
          <cell r="B23">
            <v>13</v>
          </cell>
          <cell r="C23">
            <v>31462</v>
          </cell>
          <cell r="D23" t="str">
            <v>山本　友佳理</v>
          </cell>
          <cell r="E23">
            <v>2</v>
          </cell>
          <cell r="F23" t="str">
            <v>（</v>
          </cell>
          <cell r="G23" t="str">
            <v>神奈川</v>
          </cell>
          <cell r="H23" t="str">
            <v>・</v>
          </cell>
          <cell r="I23" t="str">
            <v>白鵬女子</v>
          </cell>
          <cell r="J23" t="str">
            <v>）</v>
          </cell>
        </row>
        <row r="24">
          <cell r="B24">
            <v>14</v>
          </cell>
          <cell r="C24">
            <v>20463</v>
          </cell>
          <cell r="D24" t="str">
            <v>村守　千佳</v>
          </cell>
          <cell r="E24">
            <v>1</v>
          </cell>
          <cell r="F24" t="str">
            <v>（</v>
          </cell>
          <cell r="G24" t="str">
            <v>宮城</v>
          </cell>
          <cell r="H24" t="str">
            <v>・</v>
          </cell>
          <cell r="I24" t="str">
            <v>仙台育英</v>
          </cell>
          <cell r="J24" t="str">
            <v>）</v>
          </cell>
        </row>
        <row r="25">
          <cell r="B25">
            <v>15</v>
          </cell>
          <cell r="C25">
            <v>63062</v>
          </cell>
          <cell r="D25" t="str">
            <v>岡本　育巳</v>
          </cell>
          <cell r="E25">
            <v>2</v>
          </cell>
          <cell r="F25" t="str">
            <v>（</v>
          </cell>
          <cell r="G25" t="str">
            <v>和歌山</v>
          </cell>
          <cell r="H25" t="str">
            <v>・</v>
          </cell>
          <cell r="I25" t="str">
            <v>初芝橋本</v>
          </cell>
          <cell r="J25" t="str">
            <v>）</v>
          </cell>
        </row>
        <row r="26">
          <cell r="B26">
            <v>16</v>
          </cell>
          <cell r="C26">
            <v>41863</v>
          </cell>
          <cell r="D26" t="str">
            <v>吉田　友美</v>
          </cell>
          <cell r="E26">
            <v>2</v>
          </cell>
          <cell r="F26" t="str">
            <v>（</v>
          </cell>
          <cell r="G26" t="str">
            <v>石川</v>
          </cell>
          <cell r="H26" t="str">
            <v>・</v>
          </cell>
          <cell r="I26" t="str">
            <v>遊学館</v>
          </cell>
          <cell r="J26" t="str">
            <v>）</v>
          </cell>
        </row>
        <row r="27">
          <cell r="B27">
            <v>17</v>
          </cell>
          <cell r="C27">
            <v>73362</v>
          </cell>
          <cell r="D27" t="str">
            <v>板野　愛</v>
          </cell>
          <cell r="E27">
            <v>2</v>
          </cell>
          <cell r="F27" t="str">
            <v>（</v>
          </cell>
          <cell r="G27" t="str">
            <v>岡山</v>
          </cell>
          <cell r="H27" t="str">
            <v>・</v>
          </cell>
          <cell r="I27" t="str">
            <v>就実</v>
          </cell>
          <cell r="J27" t="str">
            <v>）</v>
          </cell>
        </row>
        <row r="28">
          <cell r="B28">
            <v>18</v>
          </cell>
          <cell r="C28">
            <v>94564</v>
          </cell>
          <cell r="D28" t="str">
            <v>古川　望</v>
          </cell>
          <cell r="E28">
            <v>3</v>
          </cell>
          <cell r="F28" t="str">
            <v>（</v>
          </cell>
          <cell r="G28" t="str">
            <v>宮崎</v>
          </cell>
          <cell r="H28" t="str">
            <v>・</v>
          </cell>
          <cell r="I28" t="str">
            <v>日南学園</v>
          </cell>
          <cell r="J28" t="str">
            <v>）</v>
          </cell>
        </row>
        <row r="29">
          <cell r="B29">
            <v>19</v>
          </cell>
          <cell r="C29">
            <v>83862</v>
          </cell>
          <cell r="D29" t="str">
            <v>瀬川　歌織</v>
          </cell>
          <cell r="E29">
            <v>3</v>
          </cell>
          <cell r="F29" t="str">
            <v>（</v>
          </cell>
          <cell r="G29" t="str">
            <v>愛媛</v>
          </cell>
          <cell r="H29" t="str">
            <v>・</v>
          </cell>
          <cell r="I29" t="str">
            <v>松山商業</v>
          </cell>
          <cell r="J29" t="str">
            <v>）</v>
          </cell>
        </row>
        <row r="30">
          <cell r="B30">
            <v>20</v>
          </cell>
          <cell r="C30">
            <v>31363</v>
          </cell>
          <cell r="D30" t="str">
            <v>斉藤　奈津子</v>
          </cell>
          <cell r="E30">
            <v>2</v>
          </cell>
          <cell r="F30" t="str">
            <v>（</v>
          </cell>
          <cell r="G30" t="str">
            <v>東京</v>
          </cell>
          <cell r="H30" t="str">
            <v>・</v>
          </cell>
          <cell r="I30" t="str">
            <v>武蔵野</v>
          </cell>
          <cell r="J30" t="str">
            <v>）</v>
          </cell>
        </row>
        <row r="31">
          <cell r="B31">
            <v>21</v>
          </cell>
          <cell r="C31">
            <v>30861</v>
          </cell>
          <cell r="D31" t="str">
            <v>井坂　幸子</v>
          </cell>
          <cell r="E31">
            <v>1</v>
          </cell>
          <cell r="F31" t="str">
            <v>（</v>
          </cell>
          <cell r="G31" t="str">
            <v>茨城</v>
          </cell>
          <cell r="H31" t="str">
            <v>・</v>
          </cell>
          <cell r="I31" t="str">
            <v>明秀日立</v>
          </cell>
          <cell r="J31" t="str">
            <v>）</v>
          </cell>
        </row>
        <row r="32">
          <cell r="B32">
            <v>22</v>
          </cell>
          <cell r="C32">
            <v>94463</v>
          </cell>
          <cell r="D32" t="str">
            <v>吉野　結香</v>
          </cell>
          <cell r="E32">
            <v>2</v>
          </cell>
          <cell r="F32" t="str">
            <v>（</v>
          </cell>
          <cell r="G32" t="str">
            <v>大分</v>
          </cell>
          <cell r="H32" t="str">
            <v>・</v>
          </cell>
          <cell r="I32" t="str">
            <v>別府青山</v>
          </cell>
          <cell r="J32" t="str">
            <v>）</v>
          </cell>
        </row>
        <row r="33">
          <cell r="B33">
            <v>23</v>
          </cell>
          <cell r="C33">
            <v>20663</v>
          </cell>
          <cell r="D33" t="str">
            <v>滝川　怜子</v>
          </cell>
          <cell r="E33">
            <v>3</v>
          </cell>
          <cell r="F33" t="str">
            <v>（</v>
          </cell>
          <cell r="G33" t="str">
            <v>山形</v>
          </cell>
          <cell r="H33" t="str">
            <v>・</v>
          </cell>
          <cell r="I33" t="str">
            <v>山形城北</v>
          </cell>
          <cell r="J33" t="str">
            <v>）</v>
          </cell>
        </row>
        <row r="34">
          <cell r="B34">
            <v>24</v>
          </cell>
          <cell r="C34">
            <v>73562</v>
          </cell>
          <cell r="D34" t="str">
            <v>林　　千里</v>
          </cell>
          <cell r="E34">
            <v>2</v>
          </cell>
          <cell r="F34" t="str">
            <v>（</v>
          </cell>
          <cell r="G34" t="str">
            <v>山口</v>
          </cell>
          <cell r="H34" t="str">
            <v>・</v>
          </cell>
          <cell r="I34" t="str">
            <v>岩国商業</v>
          </cell>
          <cell r="J34" t="str">
            <v>）</v>
          </cell>
        </row>
        <row r="35">
          <cell r="B35">
            <v>25</v>
          </cell>
          <cell r="C35">
            <v>62961</v>
          </cell>
          <cell r="D35" t="str">
            <v>橋本　ゆかり</v>
          </cell>
          <cell r="E35">
            <v>2</v>
          </cell>
          <cell r="F35" t="str">
            <v>（</v>
          </cell>
          <cell r="G35" t="str">
            <v>奈良</v>
          </cell>
          <cell r="H35" t="str">
            <v>・</v>
          </cell>
          <cell r="I35" t="str">
            <v>奈良女子</v>
          </cell>
          <cell r="J35" t="str">
            <v>）</v>
          </cell>
        </row>
        <row r="36">
          <cell r="B36">
            <v>26</v>
          </cell>
          <cell r="C36">
            <v>30964</v>
          </cell>
          <cell r="D36" t="str">
            <v>佐藤　冬実</v>
          </cell>
          <cell r="E36">
            <v>3</v>
          </cell>
          <cell r="F36" t="str">
            <v>（</v>
          </cell>
          <cell r="G36" t="str">
            <v>栃木</v>
          </cell>
          <cell r="H36" t="str">
            <v>・</v>
          </cell>
          <cell r="I36" t="str">
            <v>矢板東</v>
          </cell>
          <cell r="J36" t="str">
            <v>）</v>
          </cell>
        </row>
        <row r="37">
          <cell r="B37">
            <v>27</v>
          </cell>
          <cell r="C37">
            <v>52361</v>
          </cell>
          <cell r="D37" t="str">
            <v>舟越　麻衣子</v>
          </cell>
          <cell r="E37">
            <v>3</v>
          </cell>
          <cell r="F37" t="str">
            <v>（</v>
          </cell>
          <cell r="G37" t="str">
            <v>愛知</v>
          </cell>
          <cell r="H37" t="str">
            <v>・</v>
          </cell>
          <cell r="I37" t="str">
            <v>高蔵</v>
          </cell>
          <cell r="J37" t="str">
            <v>）</v>
          </cell>
        </row>
        <row r="38">
          <cell r="B38">
            <v>28</v>
          </cell>
          <cell r="C38">
            <v>83963</v>
          </cell>
          <cell r="D38" t="str">
            <v>和田　千秋</v>
          </cell>
          <cell r="E38">
            <v>3</v>
          </cell>
          <cell r="F38" t="str">
            <v>（</v>
          </cell>
          <cell r="G38" t="str">
            <v>高知</v>
          </cell>
          <cell r="H38" t="str">
            <v>・</v>
          </cell>
          <cell r="I38" t="str">
            <v>土佐女子</v>
          </cell>
          <cell r="J38" t="str">
            <v>）</v>
          </cell>
        </row>
        <row r="39">
          <cell r="B39">
            <v>29</v>
          </cell>
          <cell r="C39">
            <v>73163</v>
          </cell>
          <cell r="D39" t="str">
            <v>茂森　亜矢子</v>
          </cell>
          <cell r="E39">
            <v>1</v>
          </cell>
          <cell r="F39" t="str">
            <v>（</v>
          </cell>
          <cell r="G39" t="str">
            <v>鳥取</v>
          </cell>
          <cell r="H39" t="str">
            <v>・</v>
          </cell>
          <cell r="I39" t="str">
            <v>鳥取女子</v>
          </cell>
          <cell r="J39" t="str">
            <v>）</v>
          </cell>
        </row>
        <row r="40">
          <cell r="B40">
            <v>30</v>
          </cell>
          <cell r="C40">
            <v>20564</v>
          </cell>
          <cell r="D40" t="str">
            <v>川辺　梓</v>
          </cell>
          <cell r="E40">
            <v>3</v>
          </cell>
          <cell r="F40" t="str">
            <v>（</v>
          </cell>
          <cell r="G40" t="str">
            <v>秋田</v>
          </cell>
          <cell r="H40" t="str">
            <v>・</v>
          </cell>
          <cell r="I40" t="str">
            <v>聖霊女子</v>
          </cell>
          <cell r="J40" t="str">
            <v>）</v>
          </cell>
        </row>
        <row r="41">
          <cell r="B41">
            <v>31</v>
          </cell>
          <cell r="C41">
            <v>94162</v>
          </cell>
          <cell r="D41" t="str">
            <v>松井　郁恵</v>
          </cell>
          <cell r="E41">
            <v>3</v>
          </cell>
          <cell r="F41" t="str">
            <v>（</v>
          </cell>
          <cell r="G41" t="str">
            <v>佐賀</v>
          </cell>
          <cell r="H41" t="str">
            <v>・</v>
          </cell>
          <cell r="I41" t="str">
            <v>佐賀清和</v>
          </cell>
          <cell r="J41" t="str">
            <v>）</v>
          </cell>
        </row>
        <row r="42">
          <cell r="B42">
            <v>32</v>
          </cell>
          <cell r="C42">
            <v>52262</v>
          </cell>
          <cell r="D42" t="str">
            <v>鈴木　綾乃</v>
          </cell>
          <cell r="E42">
            <v>3</v>
          </cell>
          <cell r="F42" t="str">
            <v>（</v>
          </cell>
          <cell r="G42" t="str">
            <v>静岡</v>
          </cell>
          <cell r="H42" t="str">
            <v>・</v>
          </cell>
          <cell r="I42" t="str">
            <v>清水商業</v>
          </cell>
          <cell r="J42" t="str">
            <v>）</v>
          </cell>
        </row>
        <row r="43">
          <cell r="B43">
            <v>33</v>
          </cell>
          <cell r="C43">
            <v>62662</v>
          </cell>
          <cell r="D43" t="str">
            <v>山道　奈々</v>
          </cell>
          <cell r="E43">
            <v>3</v>
          </cell>
          <cell r="F43" t="str">
            <v>（</v>
          </cell>
          <cell r="G43" t="str">
            <v>京都</v>
          </cell>
          <cell r="H43" t="str">
            <v>・</v>
          </cell>
          <cell r="I43" t="str">
            <v>京都明徳</v>
          </cell>
          <cell r="J43" t="str">
            <v>）</v>
          </cell>
        </row>
        <row r="44">
          <cell r="B44">
            <v>34</v>
          </cell>
          <cell r="C44">
            <v>31061</v>
          </cell>
          <cell r="D44" t="str">
            <v>田村　友紀</v>
          </cell>
          <cell r="E44">
            <v>3</v>
          </cell>
          <cell r="F44" t="str">
            <v>（</v>
          </cell>
          <cell r="G44" t="str">
            <v>群馬</v>
          </cell>
          <cell r="H44" t="str">
            <v>・</v>
          </cell>
          <cell r="I44" t="str">
            <v>吾妻</v>
          </cell>
          <cell r="J44" t="str">
            <v>）</v>
          </cell>
        </row>
        <row r="45">
          <cell r="B45">
            <v>35</v>
          </cell>
          <cell r="C45">
            <v>20362</v>
          </cell>
          <cell r="D45" t="str">
            <v>菅原　靖子</v>
          </cell>
          <cell r="E45">
            <v>3</v>
          </cell>
          <cell r="F45" t="str">
            <v>（</v>
          </cell>
          <cell r="G45" t="str">
            <v>岩手</v>
          </cell>
          <cell r="H45" t="str">
            <v>・</v>
          </cell>
          <cell r="I45" t="str">
            <v>盛岡女子</v>
          </cell>
          <cell r="J45" t="str">
            <v>）</v>
          </cell>
        </row>
        <row r="46">
          <cell r="B46">
            <v>36</v>
          </cell>
          <cell r="C46">
            <v>94264</v>
          </cell>
          <cell r="D46" t="str">
            <v>大塚　和子</v>
          </cell>
          <cell r="E46">
            <v>3</v>
          </cell>
          <cell r="F46" t="str">
            <v>（</v>
          </cell>
          <cell r="G46" t="str">
            <v>長崎</v>
          </cell>
          <cell r="H46" t="str">
            <v>・</v>
          </cell>
          <cell r="I46" t="str">
            <v>長崎女子商</v>
          </cell>
          <cell r="J46" t="str">
            <v>）</v>
          </cell>
        </row>
        <row r="47">
          <cell r="B47">
            <v>37</v>
          </cell>
          <cell r="C47">
            <v>31561</v>
          </cell>
          <cell r="D47" t="str">
            <v>志村　奈美</v>
          </cell>
          <cell r="E47">
            <v>2</v>
          </cell>
          <cell r="F47" t="str">
            <v>（</v>
          </cell>
          <cell r="G47" t="str">
            <v>山梨</v>
          </cell>
          <cell r="H47" t="str">
            <v>・</v>
          </cell>
          <cell r="I47" t="str">
            <v>甲府商業</v>
          </cell>
          <cell r="J47" t="str">
            <v>）</v>
          </cell>
        </row>
        <row r="48">
          <cell r="B48">
            <v>38</v>
          </cell>
          <cell r="C48">
            <v>62862</v>
          </cell>
          <cell r="D48" t="str">
            <v>佐用　昌子</v>
          </cell>
          <cell r="E48">
            <v>2</v>
          </cell>
          <cell r="F48" t="str">
            <v>（</v>
          </cell>
          <cell r="G48" t="str">
            <v>兵庫</v>
          </cell>
          <cell r="H48" t="str">
            <v>・</v>
          </cell>
          <cell r="I48" t="str">
            <v>姫路商業</v>
          </cell>
          <cell r="J48" t="str">
            <v>）</v>
          </cell>
        </row>
        <row r="49">
          <cell r="B49">
            <v>39</v>
          </cell>
          <cell r="C49">
            <v>41663</v>
          </cell>
          <cell r="D49" t="str">
            <v>池竹　祐子</v>
          </cell>
          <cell r="E49">
            <v>3</v>
          </cell>
          <cell r="F49" t="str">
            <v>（</v>
          </cell>
          <cell r="G49" t="str">
            <v>新潟</v>
          </cell>
          <cell r="H49" t="str">
            <v>・</v>
          </cell>
          <cell r="I49" t="str">
            <v>新潟青陵</v>
          </cell>
          <cell r="J49" t="str">
            <v>）</v>
          </cell>
        </row>
        <row r="50">
          <cell r="B50">
            <v>40</v>
          </cell>
          <cell r="C50">
            <v>94362</v>
          </cell>
          <cell r="D50" t="str">
            <v>米田　留美</v>
          </cell>
          <cell r="E50">
            <v>2</v>
          </cell>
          <cell r="F50" t="str">
            <v>（</v>
          </cell>
          <cell r="G50" t="str">
            <v>熊本</v>
          </cell>
          <cell r="H50" t="str">
            <v>・</v>
          </cell>
          <cell r="I50" t="str">
            <v>慶誠</v>
          </cell>
          <cell r="J50" t="str">
            <v>）</v>
          </cell>
        </row>
        <row r="51">
          <cell r="B51">
            <v>41</v>
          </cell>
          <cell r="C51">
            <v>10162</v>
          </cell>
          <cell r="D51" t="str">
            <v>宇野　めぐみ</v>
          </cell>
          <cell r="E51">
            <v>3</v>
          </cell>
          <cell r="F51" t="str">
            <v>（</v>
          </cell>
          <cell r="G51" t="str">
            <v>北海道</v>
          </cell>
          <cell r="H51" t="str">
            <v>・</v>
          </cell>
          <cell r="I51" t="str">
            <v>札幌星園</v>
          </cell>
          <cell r="J51" t="str">
            <v>）</v>
          </cell>
        </row>
        <row r="52">
          <cell r="B52">
            <v>42</v>
          </cell>
          <cell r="C52">
            <v>31164</v>
          </cell>
          <cell r="D52" t="str">
            <v>高橋　　萌</v>
          </cell>
          <cell r="E52">
            <v>2</v>
          </cell>
          <cell r="F52" t="str">
            <v>（</v>
          </cell>
          <cell r="G52" t="str">
            <v>埼玉</v>
          </cell>
          <cell r="H52" t="str">
            <v>・</v>
          </cell>
          <cell r="I52" t="str">
            <v>埼玉栄</v>
          </cell>
          <cell r="J52" t="str">
            <v>）</v>
          </cell>
        </row>
        <row r="53">
          <cell r="B53">
            <v>43</v>
          </cell>
          <cell r="C53">
            <v>42064</v>
          </cell>
          <cell r="D53" t="str">
            <v>森　　美知恵</v>
          </cell>
          <cell r="E53">
            <v>2</v>
          </cell>
          <cell r="F53" t="str">
            <v>（</v>
          </cell>
          <cell r="G53" t="str">
            <v>長野</v>
          </cell>
          <cell r="H53" t="str">
            <v>・</v>
          </cell>
          <cell r="I53" t="str">
            <v>松本松南</v>
          </cell>
          <cell r="J53" t="str">
            <v>）</v>
          </cell>
        </row>
        <row r="54">
          <cell r="B54">
            <v>44</v>
          </cell>
          <cell r="C54">
            <v>94764</v>
          </cell>
          <cell r="D54" t="str">
            <v>具志堅久美子</v>
          </cell>
          <cell r="E54">
            <v>2</v>
          </cell>
          <cell r="F54" t="str">
            <v>（</v>
          </cell>
          <cell r="G54" t="str">
            <v>沖縄</v>
          </cell>
          <cell r="H54" t="str">
            <v>・</v>
          </cell>
          <cell r="I54" t="str">
            <v>前原</v>
          </cell>
          <cell r="J54" t="str">
            <v>）</v>
          </cell>
        </row>
        <row r="55">
          <cell r="B55">
            <v>45</v>
          </cell>
          <cell r="C55">
            <v>52367</v>
          </cell>
          <cell r="D55" t="str">
            <v>佐藤　亜矢子</v>
          </cell>
          <cell r="E55">
            <v>1</v>
          </cell>
          <cell r="F55" t="str">
            <v>（</v>
          </cell>
          <cell r="G55" t="str">
            <v>愛知</v>
          </cell>
          <cell r="H55" t="str">
            <v>・</v>
          </cell>
          <cell r="I55" t="str">
            <v>高蔵</v>
          </cell>
          <cell r="J55" t="str">
            <v>）</v>
          </cell>
        </row>
        <row r="56">
          <cell r="B56">
            <v>46</v>
          </cell>
          <cell r="C56">
            <v>31261</v>
          </cell>
          <cell r="D56" t="str">
            <v>斉藤　みずき</v>
          </cell>
          <cell r="E56">
            <v>3</v>
          </cell>
          <cell r="F56" t="str">
            <v>（</v>
          </cell>
          <cell r="G56" t="str">
            <v>千葉</v>
          </cell>
          <cell r="H56" t="str">
            <v>・</v>
          </cell>
          <cell r="I56" t="str">
            <v>昭和学院</v>
          </cell>
          <cell r="J56" t="str">
            <v>）</v>
          </cell>
        </row>
        <row r="57">
          <cell r="B57">
            <v>47</v>
          </cell>
          <cell r="C57">
            <v>20263</v>
          </cell>
          <cell r="D57" t="str">
            <v>下大田麻美</v>
          </cell>
          <cell r="E57">
            <v>3</v>
          </cell>
          <cell r="F57" t="str">
            <v>（</v>
          </cell>
          <cell r="G57" t="str">
            <v>青森</v>
          </cell>
          <cell r="H57" t="str">
            <v>・</v>
          </cell>
          <cell r="I57" t="str">
            <v>青森山田</v>
          </cell>
          <cell r="J57" t="str">
            <v>）</v>
          </cell>
        </row>
        <row r="58">
          <cell r="B58">
            <v>48</v>
          </cell>
          <cell r="C58">
            <v>83763</v>
          </cell>
          <cell r="D58" t="str">
            <v>吉田　美沙</v>
          </cell>
          <cell r="E58">
            <v>2</v>
          </cell>
          <cell r="F58" t="str">
            <v>（</v>
          </cell>
          <cell r="G58" t="str">
            <v>香川</v>
          </cell>
          <cell r="H58" t="str">
            <v>・</v>
          </cell>
          <cell r="I58" t="str">
            <v>観音寺中央</v>
          </cell>
          <cell r="J58" t="str">
            <v>）</v>
          </cell>
        </row>
        <row r="59">
          <cell r="B59">
            <v>49</v>
          </cell>
          <cell r="C59">
            <v>94064</v>
          </cell>
          <cell r="D59" t="str">
            <v>堂園　真美</v>
          </cell>
          <cell r="E59">
            <v>3</v>
          </cell>
          <cell r="F59" t="str">
            <v>（</v>
          </cell>
          <cell r="G59" t="str">
            <v>福岡</v>
          </cell>
          <cell r="H59" t="str">
            <v>・</v>
          </cell>
          <cell r="I59" t="str">
            <v>中村学園女</v>
          </cell>
          <cell r="J59" t="str">
            <v>）</v>
          </cell>
        </row>
        <row r="60">
          <cell r="B60">
            <v>50</v>
          </cell>
          <cell r="C60">
            <v>41962</v>
          </cell>
          <cell r="D60" t="str">
            <v>坂本　佳緒理</v>
          </cell>
          <cell r="E60">
            <v>3</v>
          </cell>
          <cell r="F60" t="str">
            <v>（</v>
          </cell>
          <cell r="G60" t="str">
            <v>福井</v>
          </cell>
          <cell r="H60" t="str">
            <v>・</v>
          </cell>
          <cell r="I60" t="str">
            <v>福井商業</v>
          </cell>
          <cell r="J60" t="str">
            <v>）</v>
          </cell>
        </row>
        <row r="61">
          <cell r="B61">
            <v>51</v>
          </cell>
          <cell r="C61">
            <v>62563</v>
          </cell>
          <cell r="D61" t="str">
            <v>上田　絵理</v>
          </cell>
          <cell r="E61">
            <v>3</v>
          </cell>
          <cell r="F61" t="str">
            <v>（</v>
          </cell>
          <cell r="G61" t="str">
            <v>滋賀</v>
          </cell>
          <cell r="H61" t="str">
            <v>・</v>
          </cell>
          <cell r="I61" t="str">
            <v>大津商業</v>
          </cell>
          <cell r="J61" t="str">
            <v>）</v>
          </cell>
        </row>
        <row r="62">
          <cell r="B62">
            <v>52</v>
          </cell>
          <cell r="C62">
            <v>73264</v>
          </cell>
          <cell r="D62" t="str">
            <v>永山　智美</v>
          </cell>
          <cell r="E62">
            <v>3</v>
          </cell>
          <cell r="F62" t="str">
            <v>（</v>
          </cell>
          <cell r="G62" t="str">
            <v>島根</v>
          </cell>
          <cell r="H62" t="str">
            <v>・</v>
          </cell>
          <cell r="I62" t="str">
            <v>明誠</v>
          </cell>
          <cell r="J62" t="str">
            <v>）</v>
          </cell>
        </row>
        <row r="63">
          <cell r="B63">
            <v>53</v>
          </cell>
          <cell r="C63">
            <v>52164</v>
          </cell>
          <cell r="D63" t="str">
            <v>樋野　真弓</v>
          </cell>
          <cell r="E63">
            <v>3</v>
          </cell>
          <cell r="F63" t="str">
            <v>（</v>
          </cell>
          <cell r="G63" t="str">
            <v>岐阜</v>
          </cell>
          <cell r="H63" t="str">
            <v>・</v>
          </cell>
          <cell r="I63" t="str">
            <v>富田</v>
          </cell>
          <cell r="J63" t="str">
            <v>）</v>
          </cell>
        </row>
        <row r="64">
          <cell r="B64">
            <v>54</v>
          </cell>
          <cell r="C64">
            <v>20464</v>
          </cell>
          <cell r="D64" t="str">
            <v>柏木　有希</v>
          </cell>
          <cell r="E64">
            <v>2</v>
          </cell>
          <cell r="F64" t="str">
            <v>（</v>
          </cell>
          <cell r="G64" t="str">
            <v>宮城</v>
          </cell>
          <cell r="H64" t="str">
            <v>・</v>
          </cell>
          <cell r="I64" t="str">
            <v>仙台育英</v>
          </cell>
          <cell r="J64" t="str">
            <v>）</v>
          </cell>
        </row>
        <row r="65">
          <cell r="B65">
            <v>55</v>
          </cell>
          <cell r="C65">
            <v>10164</v>
          </cell>
          <cell r="D65" t="str">
            <v>山田　裕子</v>
          </cell>
          <cell r="E65">
            <v>2</v>
          </cell>
          <cell r="F65" t="str">
            <v>（</v>
          </cell>
          <cell r="G65" t="str">
            <v>北海道</v>
          </cell>
          <cell r="H65" t="str">
            <v>・</v>
          </cell>
          <cell r="I65" t="str">
            <v>旭川実業</v>
          </cell>
          <cell r="J65" t="str">
            <v>）</v>
          </cell>
        </row>
        <row r="66">
          <cell r="B66">
            <v>56</v>
          </cell>
          <cell r="C66">
            <v>63063</v>
          </cell>
          <cell r="D66" t="str">
            <v>前川　奈稚子</v>
          </cell>
          <cell r="E66">
            <v>3</v>
          </cell>
          <cell r="F66" t="str">
            <v>（</v>
          </cell>
          <cell r="G66" t="str">
            <v>和歌山</v>
          </cell>
          <cell r="H66" t="str">
            <v>・</v>
          </cell>
          <cell r="I66" t="str">
            <v>県和歌山商</v>
          </cell>
          <cell r="J66" t="str">
            <v>）</v>
          </cell>
        </row>
        <row r="67">
          <cell r="B67">
            <v>57</v>
          </cell>
          <cell r="C67">
            <v>31366</v>
          </cell>
          <cell r="D67" t="str">
            <v>武井　亜沙子</v>
          </cell>
          <cell r="E67">
            <v>3</v>
          </cell>
          <cell r="F67" t="str">
            <v>（</v>
          </cell>
          <cell r="G67" t="str">
            <v>東京</v>
          </cell>
          <cell r="H67" t="str">
            <v>・</v>
          </cell>
          <cell r="I67" t="str">
            <v>文大杉並</v>
          </cell>
          <cell r="J67" t="str">
            <v>）</v>
          </cell>
        </row>
        <row r="68">
          <cell r="B68">
            <v>58</v>
          </cell>
          <cell r="C68">
            <v>73162</v>
          </cell>
          <cell r="D68" t="str">
            <v>坂本　詩織</v>
          </cell>
          <cell r="E68">
            <v>2</v>
          </cell>
          <cell r="F68" t="str">
            <v>（</v>
          </cell>
          <cell r="G68" t="str">
            <v>鳥取</v>
          </cell>
          <cell r="H68" t="str">
            <v>・</v>
          </cell>
          <cell r="I68" t="str">
            <v>鳥取女子</v>
          </cell>
          <cell r="J68" t="str">
            <v>）</v>
          </cell>
        </row>
        <row r="69">
          <cell r="B69">
            <v>59</v>
          </cell>
          <cell r="C69">
            <v>94164</v>
          </cell>
          <cell r="D69" t="str">
            <v>川﨑　麻衣子</v>
          </cell>
          <cell r="E69">
            <v>3</v>
          </cell>
          <cell r="F69" t="str">
            <v>（</v>
          </cell>
          <cell r="G69" t="str">
            <v>佐賀</v>
          </cell>
          <cell r="H69" t="str">
            <v>・</v>
          </cell>
          <cell r="I69" t="str">
            <v>武雄青陵</v>
          </cell>
          <cell r="J69" t="str">
            <v>）</v>
          </cell>
        </row>
        <row r="70">
          <cell r="B70">
            <v>60</v>
          </cell>
          <cell r="C70">
            <v>83662</v>
          </cell>
          <cell r="D70" t="str">
            <v>楠本　麻喜</v>
          </cell>
          <cell r="E70">
            <v>3</v>
          </cell>
          <cell r="F70" t="str">
            <v>（</v>
          </cell>
          <cell r="G70" t="str">
            <v>徳島</v>
          </cell>
          <cell r="H70" t="str">
            <v>・</v>
          </cell>
          <cell r="I70" t="str">
            <v>城南</v>
          </cell>
          <cell r="J70" t="str">
            <v>）</v>
          </cell>
        </row>
        <row r="71">
          <cell r="B71">
            <v>61</v>
          </cell>
          <cell r="C71">
            <v>52161</v>
          </cell>
          <cell r="D71" t="str">
            <v>王　　金</v>
          </cell>
          <cell r="E71">
            <v>2</v>
          </cell>
          <cell r="F71" t="str">
            <v>（</v>
          </cell>
          <cell r="G71" t="str">
            <v>岐阜</v>
          </cell>
          <cell r="H71" t="str">
            <v>・</v>
          </cell>
          <cell r="I71" t="str">
            <v>富田</v>
          </cell>
          <cell r="J71" t="str">
            <v>）</v>
          </cell>
        </row>
        <row r="72">
          <cell r="B72">
            <v>62</v>
          </cell>
          <cell r="C72">
            <v>73465</v>
          </cell>
          <cell r="D72" t="str">
            <v>平野　綾</v>
          </cell>
          <cell r="E72">
            <v>2</v>
          </cell>
          <cell r="F72" t="str">
            <v>（</v>
          </cell>
          <cell r="G72" t="str">
            <v>広島</v>
          </cell>
          <cell r="H72" t="str">
            <v>・</v>
          </cell>
          <cell r="I72" t="str">
            <v>広島皆実</v>
          </cell>
          <cell r="J72" t="str">
            <v>）</v>
          </cell>
        </row>
        <row r="73">
          <cell r="B73">
            <v>63</v>
          </cell>
          <cell r="C73">
            <v>30864</v>
          </cell>
          <cell r="D73" t="str">
            <v>深作　友子</v>
          </cell>
          <cell r="E73">
            <v>3</v>
          </cell>
          <cell r="F73" t="str">
            <v>（</v>
          </cell>
          <cell r="G73" t="str">
            <v>茨城</v>
          </cell>
          <cell r="H73" t="str">
            <v>・</v>
          </cell>
          <cell r="I73" t="str">
            <v>水海道二</v>
          </cell>
          <cell r="J73" t="str">
            <v>）</v>
          </cell>
        </row>
        <row r="74">
          <cell r="B74">
            <v>64</v>
          </cell>
          <cell r="C74">
            <v>62963</v>
          </cell>
          <cell r="D74" t="str">
            <v>島田　利江子</v>
          </cell>
          <cell r="E74">
            <v>3</v>
          </cell>
          <cell r="F74" t="str">
            <v>（</v>
          </cell>
          <cell r="G74" t="str">
            <v>奈良</v>
          </cell>
          <cell r="H74" t="str">
            <v>・</v>
          </cell>
          <cell r="I74" t="str">
            <v>奈良女子</v>
          </cell>
          <cell r="J74" t="str">
            <v>）</v>
          </cell>
        </row>
        <row r="75">
          <cell r="B75">
            <v>65</v>
          </cell>
          <cell r="C75">
            <v>20764</v>
          </cell>
          <cell r="D75" t="str">
            <v>佐藤　友美</v>
          </cell>
          <cell r="E75">
            <v>2</v>
          </cell>
          <cell r="F75" t="str">
            <v>（</v>
          </cell>
          <cell r="G75" t="str">
            <v>福島</v>
          </cell>
          <cell r="H75" t="str">
            <v>・</v>
          </cell>
          <cell r="I75" t="str">
            <v>郡女大附属</v>
          </cell>
          <cell r="J75" t="str">
            <v>）</v>
          </cell>
        </row>
        <row r="76">
          <cell r="B76">
            <v>66</v>
          </cell>
          <cell r="C76">
            <v>94561</v>
          </cell>
          <cell r="D76" t="str">
            <v>白　　　</v>
          </cell>
          <cell r="E76">
            <v>3</v>
          </cell>
          <cell r="F76" t="str">
            <v>（</v>
          </cell>
          <cell r="G76" t="str">
            <v>宮崎</v>
          </cell>
          <cell r="H76" t="str">
            <v>・</v>
          </cell>
          <cell r="I76" t="str">
            <v>日南学園</v>
          </cell>
          <cell r="J76" t="str">
            <v>）</v>
          </cell>
        </row>
        <row r="77">
          <cell r="B77">
            <v>67</v>
          </cell>
          <cell r="C77">
            <v>62763</v>
          </cell>
          <cell r="D77" t="str">
            <v>福岡　春菜</v>
          </cell>
          <cell r="E77">
            <v>1</v>
          </cell>
          <cell r="F77" t="str">
            <v>（</v>
          </cell>
          <cell r="G77" t="str">
            <v>大阪</v>
          </cell>
          <cell r="H77" t="str">
            <v>・</v>
          </cell>
          <cell r="I77" t="str">
            <v>四天王寺</v>
          </cell>
          <cell r="J77" t="str">
            <v>）</v>
          </cell>
        </row>
        <row r="78">
          <cell r="B78">
            <v>68</v>
          </cell>
          <cell r="C78">
            <v>41665</v>
          </cell>
          <cell r="D78" t="str">
            <v>皆川　麻希</v>
          </cell>
          <cell r="E78">
            <v>3</v>
          </cell>
          <cell r="F78" t="str">
            <v>（</v>
          </cell>
          <cell r="G78" t="str">
            <v>新潟</v>
          </cell>
          <cell r="H78" t="str">
            <v>・</v>
          </cell>
          <cell r="I78" t="str">
            <v>新潟青陵</v>
          </cell>
          <cell r="J78" t="str">
            <v>）</v>
          </cell>
        </row>
        <row r="79">
          <cell r="B79">
            <v>69</v>
          </cell>
          <cell r="C79">
            <v>52264</v>
          </cell>
          <cell r="D79" t="str">
            <v>山本　百好</v>
          </cell>
          <cell r="E79">
            <v>3</v>
          </cell>
          <cell r="F79" t="str">
            <v>（</v>
          </cell>
          <cell r="G79" t="str">
            <v>静岡</v>
          </cell>
          <cell r="H79" t="str">
            <v>・</v>
          </cell>
          <cell r="I79" t="str">
            <v>清水商業</v>
          </cell>
          <cell r="J79" t="str">
            <v>）</v>
          </cell>
        </row>
        <row r="80">
          <cell r="B80">
            <v>70</v>
          </cell>
          <cell r="C80">
            <v>20363</v>
          </cell>
          <cell r="D80" t="str">
            <v>小菅　真希</v>
          </cell>
          <cell r="E80">
            <v>3</v>
          </cell>
          <cell r="F80" t="str">
            <v>（</v>
          </cell>
          <cell r="G80" t="str">
            <v>岩手</v>
          </cell>
          <cell r="H80" t="str">
            <v>・</v>
          </cell>
          <cell r="I80" t="str">
            <v>盛岡女子</v>
          </cell>
          <cell r="J80" t="str">
            <v>）</v>
          </cell>
        </row>
        <row r="81">
          <cell r="B81">
            <v>71</v>
          </cell>
          <cell r="C81">
            <v>94763</v>
          </cell>
          <cell r="D81" t="str">
            <v>馬場　絵理奈</v>
          </cell>
          <cell r="E81">
            <v>3</v>
          </cell>
          <cell r="F81" t="str">
            <v>（</v>
          </cell>
          <cell r="G81" t="str">
            <v>沖縄</v>
          </cell>
          <cell r="H81" t="str">
            <v>・</v>
          </cell>
          <cell r="I81" t="str">
            <v>普 天 間</v>
          </cell>
          <cell r="J81" t="str">
            <v>）</v>
          </cell>
        </row>
        <row r="82">
          <cell r="B82">
            <v>72</v>
          </cell>
          <cell r="C82">
            <v>83863</v>
          </cell>
          <cell r="D82" t="str">
            <v>山西　志津子</v>
          </cell>
          <cell r="E82">
            <v>3</v>
          </cell>
          <cell r="F82" t="str">
            <v>（</v>
          </cell>
          <cell r="G82" t="str">
            <v>愛媛</v>
          </cell>
          <cell r="H82" t="str">
            <v>・</v>
          </cell>
          <cell r="I82" t="str">
            <v>新居浜南</v>
          </cell>
          <cell r="J82" t="str">
            <v>）</v>
          </cell>
        </row>
        <row r="83">
          <cell r="B83">
            <v>73</v>
          </cell>
          <cell r="C83">
            <v>31262</v>
          </cell>
          <cell r="D83" t="str">
            <v>根本　真由美</v>
          </cell>
          <cell r="E83">
            <v>3</v>
          </cell>
          <cell r="F83" t="str">
            <v>（</v>
          </cell>
          <cell r="G83" t="str">
            <v>千葉</v>
          </cell>
          <cell r="H83" t="str">
            <v>・</v>
          </cell>
          <cell r="I83" t="str">
            <v>木更津東</v>
          </cell>
          <cell r="J83" t="str">
            <v>）</v>
          </cell>
        </row>
        <row r="84">
          <cell r="B84">
            <v>74</v>
          </cell>
          <cell r="C84">
            <v>42062</v>
          </cell>
          <cell r="D84" t="str">
            <v>黄木　友美</v>
          </cell>
          <cell r="E84">
            <v>2</v>
          </cell>
          <cell r="F84" t="str">
            <v>（</v>
          </cell>
          <cell r="G84" t="str">
            <v>長野</v>
          </cell>
          <cell r="H84" t="str">
            <v>・</v>
          </cell>
          <cell r="I84" t="str">
            <v>松本松南</v>
          </cell>
          <cell r="J84" t="str">
            <v>）</v>
          </cell>
        </row>
        <row r="85">
          <cell r="B85">
            <v>75</v>
          </cell>
          <cell r="C85">
            <v>73364</v>
          </cell>
          <cell r="D85" t="str">
            <v>白石　温子</v>
          </cell>
          <cell r="E85">
            <v>1</v>
          </cell>
          <cell r="F85" t="str">
            <v>（</v>
          </cell>
          <cell r="G85" t="str">
            <v>岡山</v>
          </cell>
          <cell r="H85" t="str">
            <v>・</v>
          </cell>
          <cell r="I85" t="str">
            <v>山陽女子</v>
          </cell>
          <cell r="J85" t="str">
            <v>）</v>
          </cell>
        </row>
        <row r="86">
          <cell r="B86">
            <v>76</v>
          </cell>
          <cell r="C86">
            <v>30961</v>
          </cell>
          <cell r="D86" t="str">
            <v>斎藤　睦実</v>
          </cell>
          <cell r="E86">
            <v>3</v>
          </cell>
          <cell r="F86" t="str">
            <v>（</v>
          </cell>
          <cell r="G86" t="str">
            <v>栃木</v>
          </cell>
          <cell r="H86" t="str">
            <v>・</v>
          </cell>
          <cell r="I86" t="str">
            <v>鹿沼</v>
          </cell>
          <cell r="J86" t="str">
            <v>）</v>
          </cell>
        </row>
        <row r="87">
          <cell r="B87">
            <v>77</v>
          </cell>
          <cell r="C87">
            <v>94364</v>
          </cell>
          <cell r="D87" t="str">
            <v>村田　亜希</v>
          </cell>
          <cell r="E87">
            <v>3</v>
          </cell>
          <cell r="F87" t="str">
            <v>（</v>
          </cell>
          <cell r="G87" t="str">
            <v>熊本</v>
          </cell>
          <cell r="H87" t="str">
            <v>・</v>
          </cell>
          <cell r="I87" t="str">
            <v>慶誠</v>
          </cell>
          <cell r="J87" t="str">
            <v>）</v>
          </cell>
        </row>
        <row r="88">
          <cell r="B88">
            <v>78</v>
          </cell>
          <cell r="C88">
            <v>62664</v>
          </cell>
          <cell r="D88" t="str">
            <v>井尻　彩子</v>
          </cell>
          <cell r="E88">
            <v>2</v>
          </cell>
          <cell r="F88" t="str">
            <v>（</v>
          </cell>
          <cell r="G88" t="str">
            <v>京都</v>
          </cell>
          <cell r="H88" t="str">
            <v>・</v>
          </cell>
          <cell r="I88" t="str">
            <v>京都明徳</v>
          </cell>
          <cell r="J88" t="str">
            <v>）</v>
          </cell>
        </row>
        <row r="89">
          <cell r="B89">
            <v>79</v>
          </cell>
          <cell r="C89">
            <v>52368</v>
          </cell>
          <cell r="D89" t="str">
            <v>堀江　真由美</v>
          </cell>
          <cell r="E89">
            <v>2</v>
          </cell>
          <cell r="F89" t="str">
            <v>（</v>
          </cell>
          <cell r="G89" t="str">
            <v>愛知</v>
          </cell>
          <cell r="H89" t="str">
            <v>・</v>
          </cell>
          <cell r="I89" t="str">
            <v>高蔵</v>
          </cell>
          <cell r="J89" t="str">
            <v>）</v>
          </cell>
        </row>
        <row r="90">
          <cell r="B90">
            <v>80</v>
          </cell>
          <cell r="C90">
            <v>31461</v>
          </cell>
          <cell r="D90" t="str">
            <v>湯原　美保</v>
          </cell>
          <cell r="E90">
            <v>3</v>
          </cell>
          <cell r="F90" t="str">
            <v>（</v>
          </cell>
          <cell r="G90" t="str">
            <v>神奈川</v>
          </cell>
          <cell r="H90" t="str">
            <v>・</v>
          </cell>
          <cell r="I90" t="str">
            <v>白鵬女子</v>
          </cell>
          <cell r="J90" t="str">
            <v>）</v>
          </cell>
        </row>
        <row r="91">
          <cell r="B91">
            <v>81</v>
          </cell>
          <cell r="C91">
            <v>20262</v>
          </cell>
          <cell r="D91" t="str">
            <v>長谷川麻衣子</v>
          </cell>
          <cell r="E91">
            <v>3</v>
          </cell>
          <cell r="F91" t="str">
            <v>（</v>
          </cell>
          <cell r="G91" t="str">
            <v>青森</v>
          </cell>
          <cell r="H91" t="str">
            <v>・</v>
          </cell>
          <cell r="I91" t="str">
            <v>青森山田</v>
          </cell>
          <cell r="J91" t="str">
            <v>）</v>
          </cell>
        </row>
        <row r="92">
          <cell r="B92">
            <v>82</v>
          </cell>
          <cell r="C92">
            <v>73564</v>
          </cell>
          <cell r="D92" t="str">
            <v>池沢　恵理</v>
          </cell>
          <cell r="E92">
            <v>2</v>
          </cell>
          <cell r="F92" t="str">
            <v>（</v>
          </cell>
          <cell r="G92" t="str">
            <v>山口</v>
          </cell>
          <cell r="H92" t="str">
            <v>・</v>
          </cell>
          <cell r="I92" t="str">
            <v>岩国商業</v>
          </cell>
          <cell r="J92" t="str">
            <v>）</v>
          </cell>
        </row>
        <row r="93">
          <cell r="B93">
            <v>83</v>
          </cell>
          <cell r="C93">
            <v>31265</v>
          </cell>
          <cell r="D93" t="str">
            <v>高橋　裕子</v>
          </cell>
          <cell r="E93">
            <v>3</v>
          </cell>
          <cell r="F93" t="str">
            <v>（</v>
          </cell>
          <cell r="G93" t="str">
            <v>千葉</v>
          </cell>
          <cell r="H93" t="str">
            <v>・</v>
          </cell>
          <cell r="I93" t="str">
            <v>千葉経大附</v>
          </cell>
          <cell r="J93" t="str">
            <v>）</v>
          </cell>
        </row>
        <row r="94">
          <cell r="B94">
            <v>84</v>
          </cell>
          <cell r="C94">
            <v>62863</v>
          </cell>
          <cell r="D94" t="str">
            <v>髙尾　千恵</v>
          </cell>
          <cell r="E94">
            <v>3</v>
          </cell>
          <cell r="F94" t="str">
            <v>（</v>
          </cell>
          <cell r="G94" t="str">
            <v>兵庫</v>
          </cell>
          <cell r="H94" t="str">
            <v>・</v>
          </cell>
          <cell r="I94" t="str">
            <v>東洋大姫路</v>
          </cell>
          <cell r="J94" t="str">
            <v>）</v>
          </cell>
        </row>
        <row r="95">
          <cell r="B95">
            <v>85</v>
          </cell>
          <cell r="C95">
            <v>20561</v>
          </cell>
          <cell r="D95" t="str">
            <v>大和田史</v>
          </cell>
          <cell r="E95">
            <v>1</v>
          </cell>
          <cell r="F95" t="str">
            <v>（</v>
          </cell>
          <cell r="G95" t="str">
            <v>秋田</v>
          </cell>
          <cell r="H95" t="str">
            <v>・</v>
          </cell>
          <cell r="I95" t="str">
            <v>聖霊女子</v>
          </cell>
          <cell r="J95" t="str">
            <v>）</v>
          </cell>
        </row>
        <row r="96">
          <cell r="B96">
            <v>86</v>
          </cell>
          <cell r="C96">
            <v>94464</v>
          </cell>
          <cell r="D96" t="str">
            <v>鎌倉　麻美</v>
          </cell>
          <cell r="E96">
            <v>2</v>
          </cell>
          <cell r="F96" t="str">
            <v>（</v>
          </cell>
          <cell r="G96" t="str">
            <v>大分</v>
          </cell>
          <cell r="H96" t="str">
            <v>・</v>
          </cell>
          <cell r="I96" t="str">
            <v>別府女短付</v>
          </cell>
          <cell r="J96" t="str">
            <v>）</v>
          </cell>
        </row>
        <row r="97">
          <cell r="B97">
            <v>87</v>
          </cell>
          <cell r="C97">
            <v>41861</v>
          </cell>
          <cell r="D97" t="str">
            <v>大西　麻衣子</v>
          </cell>
          <cell r="E97">
            <v>3</v>
          </cell>
          <cell r="F97" t="str">
            <v>（</v>
          </cell>
          <cell r="G97" t="str">
            <v>石川</v>
          </cell>
          <cell r="H97" t="str">
            <v>・</v>
          </cell>
          <cell r="I97" t="str">
            <v>遊学館</v>
          </cell>
          <cell r="J97" t="str">
            <v>）</v>
          </cell>
        </row>
        <row r="98">
          <cell r="B98">
            <v>88</v>
          </cell>
          <cell r="C98">
            <v>52363</v>
          </cell>
          <cell r="D98" t="str">
            <v>大坪　真由子</v>
          </cell>
          <cell r="E98">
            <v>2</v>
          </cell>
          <cell r="F98" t="str">
            <v>（</v>
          </cell>
          <cell r="G98" t="str">
            <v>愛知</v>
          </cell>
          <cell r="H98" t="str">
            <v>・</v>
          </cell>
          <cell r="I98" t="str">
            <v>高蔵</v>
          </cell>
          <cell r="J98" t="str">
            <v>）</v>
          </cell>
        </row>
        <row r="99">
          <cell r="B99">
            <v>89</v>
          </cell>
          <cell r="C99">
            <v>20661</v>
          </cell>
          <cell r="D99" t="str">
            <v>宮地　和佳子</v>
          </cell>
          <cell r="E99">
            <v>2</v>
          </cell>
          <cell r="F99" t="str">
            <v>（</v>
          </cell>
          <cell r="G99" t="str">
            <v>山形</v>
          </cell>
          <cell r="H99" t="str">
            <v>・</v>
          </cell>
          <cell r="I99" t="str">
            <v>山形城北</v>
          </cell>
          <cell r="J99" t="str">
            <v>）</v>
          </cell>
        </row>
        <row r="100">
          <cell r="B100">
            <v>90</v>
          </cell>
          <cell r="C100">
            <v>41763</v>
          </cell>
          <cell r="D100" t="str">
            <v>山本　綾郁</v>
          </cell>
          <cell r="E100">
            <v>2</v>
          </cell>
          <cell r="F100" t="str">
            <v>（</v>
          </cell>
          <cell r="G100" t="str">
            <v>富山</v>
          </cell>
          <cell r="H100" t="str">
            <v>・</v>
          </cell>
          <cell r="I100" t="str">
            <v>福光</v>
          </cell>
          <cell r="J100" t="str">
            <v>）</v>
          </cell>
        </row>
        <row r="101">
          <cell r="B101">
            <v>91</v>
          </cell>
          <cell r="C101">
            <v>31062</v>
          </cell>
          <cell r="D101" t="str">
            <v>小林　利恵</v>
          </cell>
          <cell r="E101">
            <v>3</v>
          </cell>
          <cell r="F101" t="str">
            <v>（</v>
          </cell>
          <cell r="G101" t="str">
            <v>群馬</v>
          </cell>
          <cell r="H101" t="str">
            <v>・</v>
          </cell>
          <cell r="I101" t="str">
            <v>吾妻</v>
          </cell>
          <cell r="J101" t="str">
            <v>）</v>
          </cell>
        </row>
        <row r="102">
          <cell r="B102">
            <v>92</v>
          </cell>
          <cell r="C102">
            <v>94262</v>
          </cell>
          <cell r="D102" t="str">
            <v>藤村　久美</v>
          </cell>
          <cell r="E102">
            <v>3</v>
          </cell>
          <cell r="F102" t="str">
            <v>（</v>
          </cell>
          <cell r="G102" t="str">
            <v>長崎</v>
          </cell>
          <cell r="H102" t="str">
            <v>・</v>
          </cell>
          <cell r="I102" t="str">
            <v>鎮西学院</v>
          </cell>
          <cell r="J102" t="str">
            <v>）</v>
          </cell>
        </row>
        <row r="103">
          <cell r="B103">
            <v>93</v>
          </cell>
          <cell r="C103">
            <v>62561</v>
          </cell>
          <cell r="D103" t="str">
            <v>一色　早苗</v>
          </cell>
          <cell r="E103">
            <v>3</v>
          </cell>
          <cell r="F103" t="str">
            <v>（</v>
          </cell>
          <cell r="G103" t="str">
            <v>滋賀</v>
          </cell>
          <cell r="H103" t="str">
            <v>・</v>
          </cell>
          <cell r="I103" t="str">
            <v>八幡商業</v>
          </cell>
          <cell r="J103" t="str">
            <v>）</v>
          </cell>
        </row>
        <row r="104">
          <cell r="B104">
            <v>94</v>
          </cell>
          <cell r="C104">
            <v>83961</v>
          </cell>
          <cell r="D104" t="str">
            <v>岳　　媛</v>
          </cell>
          <cell r="E104">
            <v>2</v>
          </cell>
          <cell r="F104" t="str">
            <v>（</v>
          </cell>
          <cell r="G104" t="str">
            <v>高知</v>
          </cell>
          <cell r="H104" t="str">
            <v>・</v>
          </cell>
          <cell r="I104" t="str">
            <v>明徳義塾</v>
          </cell>
          <cell r="J104" t="str">
            <v>）</v>
          </cell>
        </row>
        <row r="105">
          <cell r="B105">
            <v>95</v>
          </cell>
          <cell r="C105">
            <v>73261</v>
          </cell>
          <cell r="D105" t="str">
            <v>馮　　暁雲</v>
          </cell>
          <cell r="E105">
            <v>1</v>
          </cell>
          <cell r="F105" t="str">
            <v>（</v>
          </cell>
          <cell r="G105" t="str">
            <v>島根</v>
          </cell>
          <cell r="H105" t="str">
            <v>・</v>
          </cell>
          <cell r="I105" t="str">
            <v>出雲西</v>
          </cell>
          <cell r="J105" t="str">
            <v>）</v>
          </cell>
        </row>
        <row r="106">
          <cell r="B106">
            <v>96</v>
          </cell>
          <cell r="C106">
            <v>41964</v>
          </cell>
          <cell r="D106" t="str">
            <v>田村　真弓</v>
          </cell>
          <cell r="E106">
            <v>3</v>
          </cell>
          <cell r="F106" t="str">
            <v>（</v>
          </cell>
          <cell r="G106" t="str">
            <v>福井</v>
          </cell>
          <cell r="H106" t="str">
            <v>・</v>
          </cell>
          <cell r="I106" t="str">
            <v>福井商業</v>
          </cell>
          <cell r="J106" t="str">
            <v>）</v>
          </cell>
        </row>
        <row r="107">
          <cell r="B107">
            <v>97</v>
          </cell>
          <cell r="C107">
            <v>31564</v>
          </cell>
          <cell r="D107" t="str">
            <v>大森　和菜</v>
          </cell>
          <cell r="E107">
            <v>2</v>
          </cell>
          <cell r="F107" t="str">
            <v>（</v>
          </cell>
          <cell r="G107" t="str">
            <v>山梨</v>
          </cell>
          <cell r="H107" t="str">
            <v>・</v>
          </cell>
          <cell r="I107" t="str">
            <v>増穂商業</v>
          </cell>
          <cell r="J107" t="str">
            <v>）</v>
          </cell>
        </row>
        <row r="108">
          <cell r="B108">
            <v>98</v>
          </cell>
          <cell r="C108">
            <v>20765</v>
          </cell>
          <cell r="D108" t="str">
            <v>坂本　恵</v>
          </cell>
          <cell r="E108">
            <v>3</v>
          </cell>
          <cell r="F108" t="str">
            <v>（</v>
          </cell>
          <cell r="G108" t="str">
            <v>福島</v>
          </cell>
          <cell r="H108" t="str">
            <v>・</v>
          </cell>
          <cell r="I108" t="str">
            <v>磐城第一</v>
          </cell>
          <cell r="J108" t="str">
            <v>）</v>
          </cell>
        </row>
        <row r="109">
          <cell r="B109">
            <v>99</v>
          </cell>
          <cell r="C109">
            <v>94663</v>
          </cell>
          <cell r="D109" t="str">
            <v>杉原　ひとみ</v>
          </cell>
          <cell r="E109">
            <v>3</v>
          </cell>
          <cell r="F109" t="str">
            <v>（</v>
          </cell>
          <cell r="G109" t="str">
            <v>鹿児島</v>
          </cell>
          <cell r="H109" t="str">
            <v>・</v>
          </cell>
          <cell r="I109" t="str">
            <v>鹿児島女子</v>
          </cell>
          <cell r="J109" t="str">
            <v>）</v>
          </cell>
        </row>
        <row r="110">
          <cell r="B110">
            <v>100</v>
          </cell>
          <cell r="C110">
            <v>52462</v>
          </cell>
          <cell r="D110" t="str">
            <v>中井　まい</v>
          </cell>
          <cell r="E110">
            <v>2</v>
          </cell>
          <cell r="F110" t="str">
            <v>（</v>
          </cell>
          <cell r="G110" t="str">
            <v>三重</v>
          </cell>
          <cell r="H110" t="str">
            <v>・</v>
          </cell>
          <cell r="I110" t="str">
            <v>白子</v>
          </cell>
          <cell r="J110" t="str">
            <v>）</v>
          </cell>
        </row>
        <row r="111">
          <cell r="B111">
            <v>101</v>
          </cell>
          <cell r="C111">
            <v>94061</v>
          </cell>
          <cell r="D111" t="str">
            <v>李　　亜嬌</v>
          </cell>
          <cell r="E111">
            <v>1</v>
          </cell>
          <cell r="F111" t="str">
            <v>（</v>
          </cell>
          <cell r="G111" t="str">
            <v>福岡</v>
          </cell>
          <cell r="H111" t="str">
            <v>・</v>
          </cell>
          <cell r="I111" t="str">
            <v>誠修</v>
          </cell>
          <cell r="J111" t="str">
            <v>）</v>
          </cell>
        </row>
        <row r="112">
          <cell r="B112">
            <v>102</v>
          </cell>
          <cell r="C112">
            <v>62866</v>
          </cell>
          <cell r="D112" t="str">
            <v>八原　弥生</v>
          </cell>
          <cell r="E112">
            <v>3</v>
          </cell>
          <cell r="F112" t="str">
            <v>（</v>
          </cell>
          <cell r="G112" t="str">
            <v>兵庫</v>
          </cell>
          <cell r="H112" t="str">
            <v>・</v>
          </cell>
          <cell r="I112" t="str">
            <v>洲本</v>
          </cell>
          <cell r="J112" t="str">
            <v>）</v>
          </cell>
        </row>
        <row r="113">
          <cell r="B113">
            <v>103</v>
          </cell>
          <cell r="C113">
            <v>73463</v>
          </cell>
          <cell r="D113" t="str">
            <v>川田　志保</v>
          </cell>
          <cell r="E113">
            <v>2</v>
          </cell>
          <cell r="F113" t="str">
            <v>（</v>
          </cell>
          <cell r="G113" t="str">
            <v>広島</v>
          </cell>
          <cell r="H113" t="str">
            <v>・</v>
          </cell>
          <cell r="I113" t="str">
            <v>近大福山</v>
          </cell>
          <cell r="J113" t="str">
            <v>）</v>
          </cell>
        </row>
        <row r="114">
          <cell r="B114">
            <v>104</v>
          </cell>
          <cell r="C114">
            <v>31365</v>
          </cell>
          <cell r="D114" t="str">
            <v>樋口裕子</v>
          </cell>
          <cell r="E114">
            <v>3</v>
          </cell>
          <cell r="F114" t="str">
            <v>（</v>
          </cell>
          <cell r="G114" t="str">
            <v>東京</v>
          </cell>
          <cell r="H114" t="str">
            <v>・</v>
          </cell>
          <cell r="I114" t="str">
            <v>武蔵野</v>
          </cell>
          <cell r="J114" t="str">
            <v>）</v>
          </cell>
        </row>
        <row r="115">
          <cell r="B115">
            <v>105</v>
          </cell>
          <cell r="C115">
            <v>20368</v>
          </cell>
          <cell r="D115" t="str">
            <v>福山　富貴子</v>
          </cell>
          <cell r="E115">
            <v>2</v>
          </cell>
          <cell r="F115" t="str">
            <v>（</v>
          </cell>
          <cell r="G115" t="str">
            <v>岩手</v>
          </cell>
          <cell r="H115" t="str">
            <v>・</v>
          </cell>
          <cell r="I115" t="str">
            <v>花巻南</v>
          </cell>
          <cell r="J115" t="str">
            <v>）</v>
          </cell>
        </row>
        <row r="116">
          <cell r="B116">
            <v>106</v>
          </cell>
          <cell r="C116">
            <v>83764</v>
          </cell>
          <cell r="D116" t="str">
            <v>西村　涼子</v>
          </cell>
          <cell r="E116">
            <v>3</v>
          </cell>
          <cell r="F116" t="str">
            <v>（</v>
          </cell>
          <cell r="G116" t="str">
            <v>香川</v>
          </cell>
          <cell r="H116" t="str">
            <v>・</v>
          </cell>
          <cell r="I116" t="str">
            <v>高松中央</v>
          </cell>
          <cell r="J116" t="str">
            <v>）</v>
          </cell>
        </row>
        <row r="117">
          <cell r="B117">
            <v>107</v>
          </cell>
          <cell r="C117">
            <v>31161</v>
          </cell>
          <cell r="D117" t="str">
            <v>張　　虹</v>
          </cell>
          <cell r="E117">
            <v>3</v>
          </cell>
          <cell r="F117" t="str">
            <v>（</v>
          </cell>
          <cell r="G117" t="str">
            <v>埼玉</v>
          </cell>
          <cell r="H117" t="str">
            <v>・</v>
          </cell>
          <cell r="I117" t="str">
            <v>本庄第一</v>
          </cell>
          <cell r="J117" t="str">
            <v>）</v>
          </cell>
        </row>
        <row r="118">
          <cell r="B118">
            <v>108</v>
          </cell>
          <cell r="C118">
            <v>62761</v>
          </cell>
          <cell r="D118" t="str">
            <v>藤井　寛子</v>
          </cell>
          <cell r="E118">
            <v>2</v>
          </cell>
          <cell r="F118" t="str">
            <v>（</v>
          </cell>
          <cell r="G118" t="str">
            <v>大阪</v>
          </cell>
          <cell r="H118" t="str">
            <v>・</v>
          </cell>
          <cell r="I118" t="str">
            <v>四天王寺</v>
          </cell>
          <cell r="J118" t="str">
            <v>）</v>
          </cell>
        </row>
        <row r="119">
          <cell r="B119">
            <v>109</v>
          </cell>
          <cell r="C119">
            <v>94066</v>
          </cell>
          <cell r="D119" t="str">
            <v>村　奈都美</v>
          </cell>
          <cell r="E119">
            <v>3</v>
          </cell>
          <cell r="F119" t="str">
            <v>（</v>
          </cell>
          <cell r="G119" t="str">
            <v>福岡</v>
          </cell>
          <cell r="H119" t="str">
            <v>・</v>
          </cell>
          <cell r="I119" t="str">
            <v>中村学園女</v>
          </cell>
          <cell r="J119" t="str">
            <v>）</v>
          </cell>
        </row>
        <row r="120">
          <cell r="B120">
            <v>110</v>
          </cell>
          <cell r="C120">
            <v>31064</v>
          </cell>
          <cell r="D120" t="str">
            <v>平方　梢</v>
          </cell>
          <cell r="E120">
            <v>3</v>
          </cell>
          <cell r="F120" t="str">
            <v>（</v>
          </cell>
          <cell r="G120" t="str">
            <v>群馬</v>
          </cell>
          <cell r="H120" t="str">
            <v>・</v>
          </cell>
          <cell r="I120" t="str">
            <v>吾妻</v>
          </cell>
          <cell r="J120" t="str">
            <v>）</v>
          </cell>
        </row>
        <row r="121">
          <cell r="B121">
            <v>111</v>
          </cell>
          <cell r="C121">
            <v>20563</v>
          </cell>
          <cell r="D121" t="str">
            <v>照井　里美</v>
          </cell>
          <cell r="E121">
            <v>3</v>
          </cell>
          <cell r="F121" t="str">
            <v>（</v>
          </cell>
          <cell r="G121" t="str">
            <v>秋田</v>
          </cell>
          <cell r="H121" t="str">
            <v>・</v>
          </cell>
          <cell r="I121" t="str">
            <v>大曲</v>
          </cell>
          <cell r="J121" t="str">
            <v>）</v>
          </cell>
        </row>
        <row r="122">
          <cell r="B122">
            <v>112</v>
          </cell>
          <cell r="C122">
            <v>94762</v>
          </cell>
          <cell r="D122" t="str">
            <v>垣花　千香</v>
          </cell>
          <cell r="E122">
            <v>3</v>
          </cell>
          <cell r="F122" t="str">
            <v>（</v>
          </cell>
          <cell r="G122" t="str">
            <v>沖縄</v>
          </cell>
          <cell r="H122" t="str">
            <v>・</v>
          </cell>
          <cell r="I122" t="str">
            <v>普 天 間</v>
          </cell>
          <cell r="J122" t="str">
            <v>）</v>
          </cell>
        </row>
        <row r="123">
          <cell r="B123">
            <v>113</v>
          </cell>
          <cell r="C123">
            <v>41862</v>
          </cell>
          <cell r="D123" t="str">
            <v>青木　香世</v>
          </cell>
          <cell r="E123">
            <v>3</v>
          </cell>
          <cell r="F123" t="str">
            <v>（</v>
          </cell>
          <cell r="G123" t="str">
            <v>石川</v>
          </cell>
          <cell r="H123" t="str">
            <v>・</v>
          </cell>
          <cell r="I123" t="str">
            <v>遊学館</v>
          </cell>
          <cell r="J123" t="str">
            <v>）</v>
          </cell>
        </row>
        <row r="124">
          <cell r="B124">
            <v>114</v>
          </cell>
          <cell r="C124">
            <v>30862</v>
          </cell>
          <cell r="D124" t="str">
            <v>青木　富子</v>
          </cell>
          <cell r="E124">
            <v>3</v>
          </cell>
          <cell r="F124" t="str">
            <v>（</v>
          </cell>
          <cell r="G124" t="str">
            <v>茨城</v>
          </cell>
          <cell r="H124" t="str">
            <v>・</v>
          </cell>
          <cell r="I124" t="str">
            <v>明秀日立</v>
          </cell>
          <cell r="J124" t="str">
            <v>）</v>
          </cell>
        </row>
        <row r="125">
          <cell r="B125">
            <v>115</v>
          </cell>
          <cell r="C125">
            <v>20462</v>
          </cell>
          <cell r="D125" t="str">
            <v>永澤　美由紀</v>
          </cell>
          <cell r="E125">
            <v>3</v>
          </cell>
          <cell r="F125" t="str">
            <v>（</v>
          </cell>
          <cell r="G125" t="str">
            <v>宮城</v>
          </cell>
          <cell r="H125" t="str">
            <v>・</v>
          </cell>
          <cell r="I125" t="str">
            <v>仙台育英</v>
          </cell>
          <cell r="J125" t="str">
            <v>）</v>
          </cell>
        </row>
        <row r="126">
          <cell r="B126">
            <v>116</v>
          </cell>
          <cell r="C126">
            <v>52365</v>
          </cell>
          <cell r="D126" t="str">
            <v>大坪　美奈子</v>
          </cell>
          <cell r="E126">
            <v>3</v>
          </cell>
          <cell r="F126" t="str">
            <v>（</v>
          </cell>
          <cell r="G126" t="str">
            <v>愛知</v>
          </cell>
          <cell r="H126" t="str">
            <v>・</v>
          </cell>
          <cell r="I126" t="str">
            <v>高蔵</v>
          </cell>
          <cell r="J126" t="str">
            <v>）</v>
          </cell>
        </row>
        <row r="127">
          <cell r="B127">
            <v>117</v>
          </cell>
          <cell r="C127">
            <v>94163</v>
          </cell>
          <cell r="D127" t="str">
            <v>松本　香織</v>
          </cell>
          <cell r="E127">
            <v>3</v>
          </cell>
          <cell r="F127" t="str">
            <v>（</v>
          </cell>
          <cell r="G127" t="str">
            <v>佐賀</v>
          </cell>
          <cell r="H127" t="str">
            <v>・</v>
          </cell>
          <cell r="I127" t="str">
            <v>佐賀清和</v>
          </cell>
          <cell r="J127" t="str">
            <v>）</v>
          </cell>
        </row>
        <row r="128">
          <cell r="B128">
            <v>118</v>
          </cell>
          <cell r="C128">
            <v>73565</v>
          </cell>
          <cell r="D128" t="str">
            <v>宮本　雅子</v>
          </cell>
          <cell r="E128">
            <v>3</v>
          </cell>
          <cell r="F128" t="str">
            <v>（</v>
          </cell>
          <cell r="G128" t="str">
            <v>山口</v>
          </cell>
          <cell r="H128" t="str">
            <v>・</v>
          </cell>
          <cell r="I128" t="str">
            <v>柳井商業</v>
          </cell>
          <cell r="J128" t="str">
            <v>）</v>
          </cell>
        </row>
        <row r="129">
          <cell r="B129">
            <v>119</v>
          </cell>
          <cell r="C129">
            <v>31163</v>
          </cell>
          <cell r="D129" t="str">
            <v>川島　沙緒梨</v>
          </cell>
          <cell r="E129">
            <v>2</v>
          </cell>
          <cell r="F129" t="str">
            <v>（</v>
          </cell>
          <cell r="G129" t="str">
            <v>埼玉</v>
          </cell>
          <cell r="H129" t="str">
            <v>・</v>
          </cell>
          <cell r="I129" t="str">
            <v>星野女子</v>
          </cell>
          <cell r="J129" t="str">
            <v>）</v>
          </cell>
        </row>
        <row r="130">
          <cell r="B130">
            <v>120</v>
          </cell>
          <cell r="C130">
            <v>83661</v>
          </cell>
          <cell r="D130" t="str">
            <v>加登　幸子</v>
          </cell>
          <cell r="E130">
            <v>3</v>
          </cell>
          <cell r="F130" t="str">
            <v>（</v>
          </cell>
          <cell r="G130" t="str">
            <v>徳島</v>
          </cell>
          <cell r="H130" t="str">
            <v>・</v>
          </cell>
          <cell r="I130" t="str">
            <v>城南</v>
          </cell>
          <cell r="J130" t="str">
            <v>）</v>
          </cell>
        </row>
        <row r="131">
          <cell r="B131">
            <v>121</v>
          </cell>
          <cell r="C131">
            <v>83962</v>
          </cell>
          <cell r="D131" t="str">
            <v>河村　悠加</v>
          </cell>
          <cell r="E131">
            <v>3</v>
          </cell>
          <cell r="F131" t="str">
            <v>（</v>
          </cell>
          <cell r="G131" t="str">
            <v>高知</v>
          </cell>
          <cell r="H131" t="str">
            <v>・</v>
          </cell>
          <cell r="I131" t="str">
            <v>土佐女子</v>
          </cell>
          <cell r="J131" t="str">
            <v>）</v>
          </cell>
        </row>
        <row r="132">
          <cell r="B132">
            <v>122</v>
          </cell>
          <cell r="C132">
            <v>52263</v>
          </cell>
          <cell r="D132" t="str">
            <v>芳村　友絵</v>
          </cell>
          <cell r="E132">
            <v>1</v>
          </cell>
          <cell r="F132" t="str">
            <v>（</v>
          </cell>
          <cell r="G132" t="str">
            <v>静岡</v>
          </cell>
          <cell r="H132" t="str">
            <v>・</v>
          </cell>
          <cell r="I132" t="str">
            <v>清水国際</v>
          </cell>
          <cell r="J132" t="str">
            <v>）</v>
          </cell>
        </row>
        <row r="133">
          <cell r="B133">
            <v>123</v>
          </cell>
          <cell r="C133">
            <v>41764</v>
          </cell>
          <cell r="D133" t="str">
            <v>北本　陽子</v>
          </cell>
          <cell r="E133">
            <v>3</v>
          </cell>
          <cell r="F133" t="str">
            <v>（</v>
          </cell>
          <cell r="G133" t="str">
            <v>富山</v>
          </cell>
          <cell r="H133" t="str">
            <v>・</v>
          </cell>
          <cell r="I133" t="str">
            <v>高岡西</v>
          </cell>
          <cell r="J133" t="str">
            <v>）</v>
          </cell>
        </row>
        <row r="134">
          <cell r="B134">
            <v>124</v>
          </cell>
          <cell r="C134">
            <v>20365</v>
          </cell>
          <cell r="D134" t="str">
            <v>山影　睦美</v>
          </cell>
          <cell r="E134">
            <v>3</v>
          </cell>
          <cell r="F134" t="str">
            <v>（</v>
          </cell>
          <cell r="G134" t="str">
            <v>岩手</v>
          </cell>
          <cell r="H134" t="str">
            <v>・</v>
          </cell>
          <cell r="I134" t="str">
            <v>花巻南</v>
          </cell>
          <cell r="J134" t="str">
            <v>）</v>
          </cell>
        </row>
        <row r="135">
          <cell r="B135">
            <v>125</v>
          </cell>
          <cell r="C135">
            <v>94261</v>
          </cell>
          <cell r="D135" t="str">
            <v>飯島　幸枝</v>
          </cell>
          <cell r="E135">
            <v>1</v>
          </cell>
          <cell r="F135" t="str">
            <v>（</v>
          </cell>
          <cell r="G135" t="str">
            <v>長崎</v>
          </cell>
          <cell r="H135" t="str">
            <v>・</v>
          </cell>
          <cell r="I135" t="str">
            <v>長崎商業</v>
          </cell>
          <cell r="J135" t="str">
            <v>）</v>
          </cell>
        </row>
        <row r="136">
          <cell r="B136">
            <v>126</v>
          </cell>
          <cell r="C136">
            <v>73462</v>
          </cell>
          <cell r="D136" t="str">
            <v>島川　亜希子</v>
          </cell>
          <cell r="E136">
            <v>2</v>
          </cell>
          <cell r="F136" t="str">
            <v>（</v>
          </cell>
          <cell r="G136" t="str">
            <v>広島</v>
          </cell>
          <cell r="H136" t="str">
            <v>・</v>
          </cell>
          <cell r="I136" t="str">
            <v>広島皆実</v>
          </cell>
          <cell r="J136" t="str">
            <v>）</v>
          </cell>
        </row>
        <row r="137">
          <cell r="B137">
            <v>127</v>
          </cell>
          <cell r="C137">
            <v>62861</v>
          </cell>
          <cell r="D137" t="str">
            <v>浜崎　友加</v>
          </cell>
          <cell r="E137">
            <v>2</v>
          </cell>
          <cell r="F137" t="str">
            <v>（</v>
          </cell>
          <cell r="G137" t="str">
            <v>兵庫</v>
          </cell>
          <cell r="H137" t="str">
            <v>・</v>
          </cell>
          <cell r="I137" t="str">
            <v>洲本</v>
          </cell>
          <cell r="J137" t="str">
            <v>）</v>
          </cell>
        </row>
        <row r="138">
          <cell r="B138">
            <v>128</v>
          </cell>
          <cell r="C138">
            <v>31464</v>
          </cell>
          <cell r="D138" t="str">
            <v>西田　　梓</v>
          </cell>
          <cell r="E138">
            <v>2</v>
          </cell>
          <cell r="F138" t="str">
            <v>（</v>
          </cell>
          <cell r="G138" t="str">
            <v>神奈川</v>
          </cell>
          <cell r="H138" t="str">
            <v>・</v>
          </cell>
          <cell r="I138" t="str">
            <v>白鵬女子</v>
          </cell>
          <cell r="J138" t="str">
            <v>）</v>
          </cell>
        </row>
        <row r="139">
          <cell r="B139">
            <v>129</v>
          </cell>
          <cell r="C139">
            <v>20662</v>
          </cell>
          <cell r="D139" t="str">
            <v>武田　佳奈子</v>
          </cell>
          <cell r="E139">
            <v>2</v>
          </cell>
          <cell r="F139" t="str">
            <v>（</v>
          </cell>
          <cell r="G139" t="str">
            <v>山形</v>
          </cell>
          <cell r="H139" t="str">
            <v>・</v>
          </cell>
          <cell r="I139" t="str">
            <v>山形城北</v>
          </cell>
          <cell r="J139" t="str">
            <v>）</v>
          </cell>
        </row>
        <row r="140">
          <cell r="B140">
            <v>130</v>
          </cell>
          <cell r="C140">
            <v>63061</v>
          </cell>
          <cell r="D140" t="str">
            <v>今西　美絵</v>
          </cell>
          <cell r="E140">
            <v>2</v>
          </cell>
          <cell r="F140" t="str">
            <v>（</v>
          </cell>
          <cell r="G140" t="str">
            <v>和歌山</v>
          </cell>
          <cell r="H140" t="str">
            <v>・</v>
          </cell>
          <cell r="I140" t="str">
            <v>初芝橋本</v>
          </cell>
          <cell r="J140" t="str">
            <v>）</v>
          </cell>
        </row>
        <row r="141">
          <cell r="B141">
            <v>131</v>
          </cell>
          <cell r="C141">
            <v>94363</v>
          </cell>
          <cell r="D141" t="str">
            <v>小林　久実子</v>
          </cell>
          <cell r="E141">
            <v>2</v>
          </cell>
          <cell r="F141" t="str">
            <v>（</v>
          </cell>
          <cell r="G141" t="str">
            <v>熊本</v>
          </cell>
          <cell r="H141" t="str">
            <v>・</v>
          </cell>
          <cell r="I141" t="str">
            <v>慶誠</v>
          </cell>
          <cell r="J141" t="str">
            <v>）</v>
          </cell>
        </row>
        <row r="142">
          <cell r="B142">
            <v>132</v>
          </cell>
          <cell r="C142">
            <v>10163</v>
          </cell>
          <cell r="D142" t="str">
            <v>桑島　はる香</v>
          </cell>
          <cell r="E142">
            <v>4</v>
          </cell>
          <cell r="F142" t="str">
            <v>（</v>
          </cell>
          <cell r="G142" t="str">
            <v>北海道</v>
          </cell>
          <cell r="H142" t="str">
            <v>・</v>
          </cell>
          <cell r="I142" t="str">
            <v>札幌星園</v>
          </cell>
          <cell r="J142" t="str">
            <v>）</v>
          </cell>
        </row>
        <row r="143">
          <cell r="B143">
            <v>133</v>
          </cell>
          <cell r="C143">
            <v>73263</v>
          </cell>
          <cell r="D143" t="str">
            <v>竹内　章子</v>
          </cell>
          <cell r="E143">
            <v>3</v>
          </cell>
          <cell r="F143" t="str">
            <v>（</v>
          </cell>
          <cell r="G143" t="str">
            <v>島根</v>
          </cell>
          <cell r="H143" t="str">
            <v>・</v>
          </cell>
          <cell r="I143" t="str">
            <v>明誠</v>
          </cell>
          <cell r="J143" t="str">
            <v>）</v>
          </cell>
        </row>
        <row r="144">
          <cell r="B144">
            <v>134</v>
          </cell>
          <cell r="C144">
            <v>52163</v>
          </cell>
          <cell r="D144" t="str">
            <v>阿部　南</v>
          </cell>
          <cell r="E144">
            <v>2</v>
          </cell>
          <cell r="F144" t="str">
            <v>（</v>
          </cell>
          <cell r="G144" t="str">
            <v>岐阜</v>
          </cell>
          <cell r="H144" t="str">
            <v>・</v>
          </cell>
          <cell r="I144" t="str">
            <v>富田</v>
          </cell>
          <cell r="J144" t="str">
            <v>）</v>
          </cell>
        </row>
        <row r="145">
          <cell r="B145">
            <v>135</v>
          </cell>
          <cell r="C145">
            <v>31361</v>
          </cell>
          <cell r="D145" t="str">
            <v>仲村　有理</v>
          </cell>
          <cell r="E145">
            <v>2</v>
          </cell>
          <cell r="F145" t="str">
            <v>（</v>
          </cell>
          <cell r="G145" t="str">
            <v>東京</v>
          </cell>
          <cell r="H145" t="str">
            <v>・</v>
          </cell>
          <cell r="I145" t="str">
            <v>武蔵野</v>
          </cell>
          <cell r="J145" t="str">
            <v>）</v>
          </cell>
        </row>
        <row r="146">
          <cell r="B146">
            <v>136</v>
          </cell>
          <cell r="C146">
            <v>62865</v>
          </cell>
          <cell r="D146" t="str">
            <v>黒田　洋子</v>
          </cell>
          <cell r="E146">
            <v>3</v>
          </cell>
          <cell r="F146" t="str">
            <v>（</v>
          </cell>
          <cell r="G146" t="str">
            <v>兵庫</v>
          </cell>
          <cell r="H146" t="str">
            <v>・</v>
          </cell>
          <cell r="I146" t="str">
            <v>姫路商業</v>
          </cell>
          <cell r="J146" t="str">
            <v>）</v>
          </cell>
        </row>
        <row r="147">
          <cell r="B147">
            <v>137</v>
          </cell>
          <cell r="C147">
            <v>41664</v>
          </cell>
          <cell r="D147" t="str">
            <v>須藤　明美</v>
          </cell>
          <cell r="E147">
            <v>2</v>
          </cell>
          <cell r="F147" t="str">
            <v>（</v>
          </cell>
          <cell r="G147" t="str">
            <v>新潟</v>
          </cell>
          <cell r="H147" t="str">
            <v>・</v>
          </cell>
          <cell r="I147" t="str">
            <v>新潟青陵</v>
          </cell>
          <cell r="J147" t="str">
            <v>）</v>
          </cell>
        </row>
        <row r="148">
          <cell r="B148">
            <v>138</v>
          </cell>
          <cell r="C148">
            <v>94563</v>
          </cell>
          <cell r="D148" t="str">
            <v>阿部　香津美</v>
          </cell>
          <cell r="E148">
            <v>2</v>
          </cell>
          <cell r="F148" t="str">
            <v>（</v>
          </cell>
          <cell r="G148" t="str">
            <v>宮崎</v>
          </cell>
          <cell r="H148" t="str">
            <v>・</v>
          </cell>
          <cell r="I148" t="str">
            <v>日南学園</v>
          </cell>
          <cell r="J148" t="str">
            <v>）</v>
          </cell>
        </row>
        <row r="149">
          <cell r="B149">
            <v>139</v>
          </cell>
          <cell r="C149">
            <v>52364</v>
          </cell>
          <cell r="D149" t="str">
            <v>清水　見記</v>
          </cell>
          <cell r="E149">
            <v>2</v>
          </cell>
          <cell r="F149" t="str">
            <v>（</v>
          </cell>
          <cell r="G149" t="str">
            <v>愛知</v>
          </cell>
          <cell r="H149" t="str">
            <v>・</v>
          </cell>
          <cell r="I149" t="str">
            <v>高蔵</v>
          </cell>
          <cell r="J149" t="str">
            <v>）</v>
          </cell>
        </row>
        <row r="150">
          <cell r="B150">
            <v>140</v>
          </cell>
          <cell r="C150">
            <v>73161</v>
          </cell>
          <cell r="D150" t="str">
            <v>國松　春佳</v>
          </cell>
          <cell r="E150">
            <v>1</v>
          </cell>
          <cell r="F150" t="str">
            <v>（</v>
          </cell>
          <cell r="G150" t="str">
            <v>鳥取</v>
          </cell>
          <cell r="H150" t="str">
            <v>・</v>
          </cell>
          <cell r="I150" t="str">
            <v>鳥取女子</v>
          </cell>
          <cell r="J150" t="str">
            <v>）</v>
          </cell>
        </row>
        <row r="151">
          <cell r="B151">
            <v>141</v>
          </cell>
          <cell r="C151">
            <v>20762</v>
          </cell>
          <cell r="D151" t="str">
            <v>箱崎　清香</v>
          </cell>
          <cell r="E151">
            <v>1</v>
          </cell>
          <cell r="F151" t="str">
            <v>（</v>
          </cell>
          <cell r="G151" t="str">
            <v>福島</v>
          </cell>
          <cell r="H151" t="str">
            <v>・</v>
          </cell>
          <cell r="I151" t="str">
            <v>磐城第一</v>
          </cell>
          <cell r="J151" t="str">
            <v>）</v>
          </cell>
        </row>
        <row r="152">
          <cell r="B152">
            <v>142</v>
          </cell>
          <cell r="C152">
            <v>83861</v>
          </cell>
          <cell r="D152" t="str">
            <v>嶋津　史子</v>
          </cell>
          <cell r="E152">
            <v>2</v>
          </cell>
          <cell r="F152" t="str">
            <v>（</v>
          </cell>
          <cell r="G152" t="str">
            <v>愛媛</v>
          </cell>
          <cell r="H152" t="str">
            <v>・</v>
          </cell>
          <cell r="I152" t="str">
            <v>八幡浜</v>
          </cell>
          <cell r="J152" t="str">
            <v>）</v>
          </cell>
        </row>
        <row r="153">
          <cell r="B153">
            <v>143</v>
          </cell>
          <cell r="C153">
            <v>94462</v>
          </cell>
          <cell r="D153" t="str">
            <v>阿部　加奈</v>
          </cell>
          <cell r="E153">
            <v>2</v>
          </cell>
          <cell r="F153" t="str">
            <v>（</v>
          </cell>
          <cell r="G153" t="str">
            <v>大分</v>
          </cell>
          <cell r="H153" t="str">
            <v>・</v>
          </cell>
          <cell r="I153" t="str">
            <v>杆築</v>
          </cell>
          <cell r="J153" t="str">
            <v>）</v>
          </cell>
        </row>
        <row r="154">
          <cell r="B154">
            <v>144</v>
          </cell>
          <cell r="C154">
            <v>31263</v>
          </cell>
          <cell r="D154" t="str">
            <v>渡辺　さやか</v>
          </cell>
          <cell r="E154">
            <v>3</v>
          </cell>
          <cell r="F154" t="str">
            <v>（</v>
          </cell>
          <cell r="G154" t="str">
            <v>千葉</v>
          </cell>
          <cell r="H154" t="str">
            <v>・</v>
          </cell>
          <cell r="I154" t="str">
            <v>木更津東</v>
          </cell>
          <cell r="J154" t="str">
            <v>）</v>
          </cell>
        </row>
        <row r="155">
          <cell r="B155">
            <v>145</v>
          </cell>
          <cell r="C155">
            <v>20361</v>
          </cell>
          <cell r="D155" t="str">
            <v>八重樫志穂</v>
          </cell>
          <cell r="E155">
            <v>3</v>
          </cell>
          <cell r="F155" t="str">
            <v>（</v>
          </cell>
          <cell r="G155" t="str">
            <v>岩手</v>
          </cell>
          <cell r="H155" t="str">
            <v>・</v>
          </cell>
          <cell r="I155" t="str">
            <v>盛岡女子</v>
          </cell>
          <cell r="J155" t="str">
            <v>）</v>
          </cell>
        </row>
        <row r="156">
          <cell r="B156">
            <v>146</v>
          </cell>
          <cell r="C156">
            <v>62962</v>
          </cell>
          <cell r="D156" t="str">
            <v>田中　知香</v>
          </cell>
          <cell r="E156">
            <v>3</v>
          </cell>
          <cell r="F156" t="str">
            <v>（</v>
          </cell>
          <cell r="G156" t="str">
            <v>奈良</v>
          </cell>
          <cell r="H156" t="str">
            <v>・</v>
          </cell>
          <cell r="I156" t="str">
            <v>奈良女子</v>
          </cell>
          <cell r="J156" t="str">
            <v>）</v>
          </cell>
        </row>
        <row r="157">
          <cell r="B157">
            <v>147</v>
          </cell>
          <cell r="C157">
            <v>73563</v>
          </cell>
          <cell r="D157" t="str">
            <v>江山　啓子</v>
          </cell>
          <cell r="E157">
            <v>3</v>
          </cell>
          <cell r="F157" t="str">
            <v>（</v>
          </cell>
          <cell r="G157" t="str">
            <v>山口</v>
          </cell>
          <cell r="H157" t="str">
            <v>・</v>
          </cell>
          <cell r="I157" t="str">
            <v>岩国商業</v>
          </cell>
          <cell r="J157" t="str">
            <v>）</v>
          </cell>
        </row>
        <row r="158">
          <cell r="B158">
            <v>148</v>
          </cell>
          <cell r="C158">
            <v>42063</v>
          </cell>
          <cell r="D158" t="str">
            <v>西村　輝美</v>
          </cell>
          <cell r="E158">
            <v>1</v>
          </cell>
          <cell r="F158" t="str">
            <v>（</v>
          </cell>
          <cell r="G158" t="str">
            <v>長野</v>
          </cell>
          <cell r="H158" t="str">
            <v>・</v>
          </cell>
          <cell r="I158" t="str">
            <v>松本松南</v>
          </cell>
          <cell r="J158" t="str">
            <v>）</v>
          </cell>
        </row>
        <row r="159">
          <cell r="B159">
            <v>149</v>
          </cell>
          <cell r="C159">
            <v>31162</v>
          </cell>
          <cell r="D159" t="str">
            <v>池田　陽子</v>
          </cell>
          <cell r="E159">
            <v>3</v>
          </cell>
          <cell r="F159" t="str">
            <v>（</v>
          </cell>
          <cell r="G159" t="str">
            <v>埼玉</v>
          </cell>
          <cell r="H159" t="str">
            <v>・</v>
          </cell>
          <cell r="I159" t="str">
            <v>埼玉栄</v>
          </cell>
          <cell r="J159" t="str">
            <v>）</v>
          </cell>
        </row>
        <row r="160">
          <cell r="B160">
            <v>150</v>
          </cell>
          <cell r="C160">
            <v>83762</v>
          </cell>
          <cell r="D160" t="str">
            <v>入江　加奈</v>
          </cell>
          <cell r="E160">
            <v>3</v>
          </cell>
          <cell r="F160" t="str">
            <v>（</v>
          </cell>
          <cell r="G160" t="str">
            <v>香川</v>
          </cell>
          <cell r="H160" t="str">
            <v>・</v>
          </cell>
          <cell r="I160" t="str">
            <v>高瀬</v>
          </cell>
          <cell r="J160" t="str">
            <v>）</v>
          </cell>
        </row>
        <row r="161">
          <cell r="B161">
            <v>151</v>
          </cell>
          <cell r="C161">
            <v>94662</v>
          </cell>
          <cell r="D161" t="str">
            <v>中野　美沙都</v>
          </cell>
          <cell r="E161">
            <v>3</v>
          </cell>
          <cell r="F161" t="str">
            <v>（</v>
          </cell>
          <cell r="G161" t="str">
            <v>鹿児島</v>
          </cell>
          <cell r="H161" t="str">
            <v>・</v>
          </cell>
          <cell r="I161" t="str">
            <v>鹿児島学芸</v>
          </cell>
          <cell r="J161" t="str">
            <v>）</v>
          </cell>
        </row>
        <row r="162">
          <cell r="B162">
            <v>152</v>
          </cell>
          <cell r="C162">
            <v>62564</v>
          </cell>
          <cell r="D162" t="str">
            <v>山崎　陽子</v>
          </cell>
          <cell r="E162">
            <v>2</v>
          </cell>
          <cell r="F162" t="str">
            <v>（</v>
          </cell>
          <cell r="G162" t="str">
            <v>滋賀</v>
          </cell>
          <cell r="H162" t="str">
            <v>・</v>
          </cell>
          <cell r="I162" t="str">
            <v>大津商業</v>
          </cell>
          <cell r="J162" t="str">
            <v>）</v>
          </cell>
        </row>
        <row r="163">
          <cell r="B163">
            <v>153</v>
          </cell>
          <cell r="C163">
            <v>20264</v>
          </cell>
          <cell r="D163" t="str">
            <v>山崎　千誉</v>
          </cell>
          <cell r="E163">
            <v>3</v>
          </cell>
          <cell r="F163" t="str">
            <v>（</v>
          </cell>
          <cell r="G163" t="str">
            <v>青森</v>
          </cell>
          <cell r="H163" t="str">
            <v>・</v>
          </cell>
          <cell r="I163" t="str">
            <v>青森山田</v>
          </cell>
          <cell r="J163" t="str">
            <v>）</v>
          </cell>
        </row>
        <row r="164">
          <cell r="B164">
            <v>154</v>
          </cell>
          <cell r="C164">
            <v>73361</v>
          </cell>
          <cell r="D164" t="str">
            <v>井口　恵里</v>
          </cell>
          <cell r="E164">
            <v>1</v>
          </cell>
          <cell r="F164" t="str">
            <v>（</v>
          </cell>
          <cell r="G164" t="str">
            <v>岡山</v>
          </cell>
          <cell r="H164" t="str">
            <v>・</v>
          </cell>
          <cell r="I164" t="str">
            <v>就実</v>
          </cell>
          <cell r="J164" t="str">
            <v>）</v>
          </cell>
        </row>
        <row r="165">
          <cell r="B165">
            <v>155</v>
          </cell>
          <cell r="C165">
            <v>62663</v>
          </cell>
          <cell r="D165" t="str">
            <v>橋本　奈々美</v>
          </cell>
          <cell r="E165">
            <v>3</v>
          </cell>
          <cell r="F165" t="str">
            <v>（</v>
          </cell>
          <cell r="G165" t="str">
            <v>京都</v>
          </cell>
          <cell r="H165" t="str">
            <v>・</v>
          </cell>
          <cell r="I165" t="str">
            <v>京都明徳</v>
          </cell>
          <cell r="J165" t="str">
            <v>）</v>
          </cell>
        </row>
        <row r="166">
          <cell r="B166">
            <v>156</v>
          </cell>
          <cell r="C166">
            <v>30963</v>
          </cell>
          <cell r="D166" t="str">
            <v>阿部　かおり</v>
          </cell>
          <cell r="E166">
            <v>2</v>
          </cell>
          <cell r="F166" t="str">
            <v>（</v>
          </cell>
          <cell r="G166" t="str">
            <v>栃木</v>
          </cell>
          <cell r="H166" t="str">
            <v>・</v>
          </cell>
          <cell r="I166" t="str">
            <v>鹿沼</v>
          </cell>
          <cell r="J166" t="str">
            <v>）</v>
          </cell>
        </row>
        <row r="167">
          <cell r="B167">
            <v>157</v>
          </cell>
          <cell r="C167">
            <v>94063</v>
          </cell>
          <cell r="D167" t="str">
            <v>藤本　典子</v>
          </cell>
          <cell r="E167">
            <v>3</v>
          </cell>
          <cell r="F167" t="str">
            <v>（</v>
          </cell>
          <cell r="G167" t="str">
            <v>福岡</v>
          </cell>
          <cell r="H167" t="str">
            <v>・</v>
          </cell>
          <cell r="I167" t="str">
            <v>小倉</v>
          </cell>
          <cell r="J167" t="str">
            <v>）</v>
          </cell>
        </row>
        <row r="168">
          <cell r="B168">
            <v>158</v>
          </cell>
          <cell r="C168">
            <v>41961</v>
          </cell>
          <cell r="D168" t="str">
            <v>安野　有香</v>
          </cell>
          <cell r="E168">
            <v>3</v>
          </cell>
          <cell r="F168" t="str">
            <v>（</v>
          </cell>
          <cell r="G168" t="str">
            <v>福井</v>
          </cell>
          <cell r="H168" t="str">
            <v>・</v>
          </cell>
          <cell r="I168" t="str">
            <v>福井商業</v>
          </cell>
          <cell r="J168" t="str">
            <v>）</v>
          </cell>
        </row>
        <row r="169">
          <cell r="B169">
            <v>159</v>
          </cell>
          <cell r="C169">
            <v>52464</v>
          </cell>
          <cell r="D169" t="str">
            <v>榎本　みよ</v>
          </cell>
          <cell r="E169">
            <v>2</v>
          </cell>
          <cell r="F169" t="str">
            <v>（</v>
          </cell>
          <cell r="G169" t="str">
            <v>三重</v>
          </cell>
          <cell r="H169" t="str">
            <v>・</v>
          </cell>
          <cell r="I169" t="str">
            <v>白子</v>
          </cell>
          <cell r="J169" t="str">
            <v>）</v>
          </cell>
        </row>
        <row r="170">
          <cell r="B170">
            <v>160</v>
          </cell>
          <cell r="C170">
            <v>31563</v>
          </cell>
          <cell r="D170" t="str">
            <v>大城　裕美</v>
          </cell>
          <cell r="E170">
            <v>2</v>
          </cell>
          <cell r="F170" t="str">
            <v>（</v>
          </cell>
          <cell r="G170" t="str">
            <v>山梨</v>
          </cell>
          <cell r="H170" t="str">
            <v>・</v>
          </cell>
          <cell r="I170" t="str">
            <v>甲府商業</v>
          </cell>
          <cell r="J170" t="str">
            <v>）</v>
          </cell>
        </row>
        <row r="171">
          <cell r="B171">
            <v>161</v>
          </cell>
          <cell r="C171">
            <v>20461</v>
          </cell>
          <cell r="D171" t="str">
            <v>大畑　奈保子</v>
          </cell>
          <cell r="E171">
            <v>2</v>
          </cell>
          <cell r="F171" t="str">
            <v>（</v>
          </cell>
          <cell r="G171" t="str">
            <v>宮城</v>
          </cell>
          <cell r="H171" t="str">
            <v>・</v>
          </cell>
          <cell r="I171" t="str">
            <v>仙台育英</v>
          </cell>
          <cell r="J171" t="str">
            <v>）</v>
          </cell>
        </row>
        <row r="172">
          <cell r="B172">
            <v>162</v>
          </cell>
          <cell r="C172">
            <v>20261</v>
          </cell>
          <cell r="D172" t="str">
            <v>呂　　銀銀</v>
          </cell>
          <cell r="E172">
            <v>3</v>
          </cell>
          <cell r="F172" t="str">
            <v>（</v>
          </cell>
          <cell r="G172" t="str">
            <v>青森</v>
          </cell>
          <cell r="H172" t="str">
            <v>・</v>
          </cell>
          <cell r="I172" t="str">
            <v>青森山田</v>
          </cell>
          <cell r="J172" t="str">
            <v>）</v>
          </cell>
        </row>
        <row r="173">
          <cell r="B173">
            <v>163</v>
          </cell>
          <cell r="C173">
            <v>42065</v>
          </cell>
          <cell r="D173" t="str">
            <v>河野　千春</v>
          </cell>
          <cell r="E173">
            <v>1</v>
          </cell>
          <cell r="F173" t="str">
            <v>（</v>
          </cell>
          <cell r="G173" t="str">
            <v>長野</v>
          </cell>
          <cell r="H173" t="str">
            <v>・</v>
          </cell>
          <cell r="I173" t="str">
            <v>松本松南</v>
          </cell>
          <cell r="J173" t="str">
            <v>）</v>
          </cell>
        </row>
        <row r="174">
          <cell r="B174">
            <v>164</v>
          </cell>
          <cell r="C174">
            <v>52265</v>
          </cell>
          <cell r="D174" t="str">
            <v>伊吹　昭美</v>
          </cell>
          <cell r="E174">
            <v>2</v>
          </cell>
          <cell r="F174" t="str">
            <v>（</v>
          </cell>
          <cell r="G174" t="str">
            <v>静岡</v>
          </cell>
          <cell r="H174" t="str">
            <v>・</v>
          </cell>
          <cell r="I174" t="str">
            <v>浜松開誠館</v>
          </cell>
          <cell r="J174" t="str">
            <v>）</v>
          </cell>
        </row>
        <row r="175">
          <cell r="B175">
            <v>165</v>
          </cell>
          <cell r="C175">
            <v>73464</v>
          </cell>
          <cell r="D175" t="str">
            <v>山手　亜貴</v>
          </cell>
          <cell r="E175">
            <v>3</v>
          </cell>
          <cell r="F175" t="str">
            <v>（</v>
          </cell>
          <cell r="G175" t="str">
            <v>広島</v>
          </cell>
          <cell r="H175" t="str">
            <v>・</v>
          </cell>
          <cell r="I175" t="str">
            <v>近大福山</v>
          </cell>
          <cell r="J175" t="str">
            <v>）</v>
          </cell>
        </row>
        <row r="176">
          <cell r="B176">
            <v>166</v>
          </cell>
          <cell r="C176">
            <v>94761</v>
          </cell>
          <cell r="D176" t="str">
            <v>比嘉　さや香</v>
          </cell>
          <cell r="E176">
            <v>1</v>
          </cell>
          <cell r="F176" t="str">
            <v>（</v>
          </cell>
          <cell r="G176" t="str">
            <v>沖縄</v>
          </cell>
          <cell r="H176" t="str">
            <v>・</v>
          </cell>
          <cell r="I176" t="str">
            <v>知念</v>
          </cell>
          <cell r="J176" t="str">
            <v>）</v>
          </cell>
        </row>
        <row r="177">
          <cell r="B177">
            <v>167</v>
          </cell>
          <cell r="C177">
            <v>83664</v>
          </cell>
          <cell r="D177" t="str">
            <v>川　美由貴</v>
          </cell>
          <cell r="E177">
            <v>2</v>
          </cell>
          <cell r="F177" t="str">
            <v>（</v>
          </cell>
          <cell r="G177" t="str">
            <v>徳島</v>
          </cell>
          <cell r="H177" t="str">
            <v>・</v>
          </cell>
          <cell r="I177" t="str">
            <v>徳島市立</v>
          </cell>
          <cell r="J177" t="str">
            <v>）</v>
          </cell>
        </row>
        <row r="178">
          <cell r="B178">
            <v>168</v>
          </cell>
          <cell r="C178">
            <v>31562</v>
          </cell>
          <cell r="D178" t="str">
            <v>後藤　まゆみ</v>
          </cell>
          <cell r="E178">
            <v>1</v>
          </cell>
          <cell r="F178" t="str">
            <v>（</v>
          </cell>
          <cell r="G178" t="str">
            <v>山梨</v>
          </cell>
          <cell r="H178" t="str">
            <v>・</v>
          </cell>
          <cell r="I178" t="str">
            <v>甲府商業</v>
          </cell>
          <cell r="J178" t="str">
            <v>）</v>
          </cell>
        </row>
        <row r="179">
          <cell r="B179">
            <v>169</v>
          </cell>
          <cell r="C179">
            <v>94161</v>
          </cell>
          <cell r="D179" t="str">
            <v>陳　　娜</v>
          </cell>
          <cell r="E179">
            <v>1</v>
          </cell>
          <cell r="F179" t="str">
            <v>（</v>
          </cell>
          <cell r="G179" t="str">
            <v>佐賀</v>
          </cell>
          <cell r="H179" t="str">
            <v>・</v>
          </cell>
          <cell r="I179" t="str">
            <v>佐賀清和</v>
          </cell>
          <cell r="J179" t="str">
            <v>）</v>
          </cell>
        </row>
        <row r="180">
          <cell r="B180">
            <v>170</v>
          </cell>
          <cell r="C180">
            <v>20664</v>
          </cell>
          <cell r="D180" t="str">
            <v>鈴木　沙和</v>
          </cell>
          <cell r="E180">
            <v>3</v>
          </cell>
          <cell r="F180" t="str">
            <v>（</v>
          </cell>
          <cell r="G180" t="str">
            <v>山形</v>
          </cell>
          <cell r="H180" t="str">
            <v>・</v>
          </cell>
          <cell r="I180" t="str">
            <v>山形城北</v>
          </cell>
          <cell r="J180" t="str">
            <v>）</v>
          </cell>
        </row>
        <row r="181">
          <cell r="B181">
            <v>171</v>
          </cell>
          <cell r="C181">
            <v>63064</v>
          </cell>
          <cell r="D181" t="str">
            <v>松村　有美</v>
          </cell>
          <cell r="E181">
            <v>2</v>
          </cell>
          <cell r="F181" t="str">
            <v>（</v>
          </cell>
          <cell r="G181" t="str">
            <v>和歌山</v>
          </cell>
          <cell r="H181" t="str">
            <v>・</v>
          </cell>
          <cell r="I181" t="str">
            <v>初芝橋本</v>
          </cell>
          <cell r="J181" t="str">
            <v>）</v>
          </cell>
        </row>
        <row r="182">
          <cell r="B182">
            <v>172</v>
          </cell>
          <cell r="C182">
            <v>31063</v>
          </cell>
          <cell r="D182" t="str">
            <v>関口　静枝</v>
          </cell>
          <cell r="E182">
            <v>2</v>
          </cell>
          <cell r="F182" t="str">
            <v>（</v>
          </cell>
          <cell r="G182" t="str">
            <v>群馬</v>
          </cell>
          <cell r="H182" t="str">
            <v>・</v>
          </cell>
          <cell r="I182" t="str">
            <v>吾妻</v>
          </cell>
          <cell r="J182" t="str">
            <v>）</v>
          </cell>
        </row>
        <row r="183">
          <cell r="B183">
            <v>173</v>
          </cell>
          <cell r="C183">
            <v>52366</v>
          </cell>
          <cell r="D183" t="str">
            <v>岡田　奈美</v>
          </cell>
          <cell r="E183">
            <v>2</v>
          </cell>
          <cell r="F183" t="str">
            <v>（</v>
          </cell>
          <cell r="G183" t="str">
            <v>愛知</v>
          </cell>
          <cell r="H183" t="str">
            <v>・</v>
          </cell>
          <cell r="I183" t="str">
            <v>高蔵</v>
          </cell>
          <cell r="J183" t="str">
            <v>）</v>
          </cell>
        </row>
        <row r="184">
          <cell r="B184">
            <v>174</v>
          </cell>
          <cell r="C184">
            <v>41761</v>
          </cell>
          <cell r="D184" t="str">
            <v>張　　巍　</v>
          </cell>
          <cell r="E184">
            <v>1</v>
          </cell>
          <cell r="F184" t="str">
            <v>（</v>
          </cell>
          <cell r="G184" t="str">
            <v>富山</v>
          </cell>
          <cell r="H184" t="str">
            <v>・</v>
          </cell>
          <cell r="I184" t="str">
            <v>福光</v>
          </cell>
          <cell r="J184" t="str">
            <v>）</v>
          </cell>
        </row>
        <row r="185">
          <cell r="B185">
            <v>175</v>
          </cell>
          <cell r="C185">
            <v>52162</v>
          </cell>
          <cell r="D185" t="str">
            <v>射場山麻里子</v>
          </cell>
          <cell r="E185">
            <v>2</v>
          </cell>
          <cell r="F185" t="str">
            <v>（</v>
          </cell>
          <cell r="G185" t="str">
            <v>岐阜</v>
          </cell>
          <cell r="H185" t="str">
            <v>・</v>
          </cell>
          <cell r="I185" t="str">
            <v>富田</v>
          </cell>
          <cell r="J185" t="str">
            <v>）</v>
          </cell>
        </row>
        <row r="186">
          <cell r="B186">
            <v>176</v>
          </cell>
          <cell r="C186">
            <v>30863</v>
          </cell>
          <cell r="D186" t="str">
            <v>北原　宏美</v>
          </cell>
          <cell r="E186">
            <v>3</v>
          </cell>
          <cell r="F186" t="str">
            <v>（</v>
          </cell>
          <cell r="G186" t="str">
            <v>茨城</v>
          </cell>
          <cell r="H186" t="str">
            <v>・</v>
          </cell>
          <cell r="I186" t="str">
            <v>明秀日立</v>
          </cell>
          <cell r="J186" t="str">
            <v>）</v>
          </cell>
        </row>
        <row r="187">
          <cell r="B187">
            <v>177</v>
          </cell>
          <cell r="C187">
            <v>20763</v>
          </cell>
          <cell r="D187" t="str">
            <v>荒井　沙織</v>
          </cell>
          <cell r="E187">
            <v>2</v>
          </cell>
          <cell r="F187" t="str">
            <v>（</v>
          </cell>
          <cell r="G187" t="str">
            <v>福島</v>
          </cell>
          <cell r="H187" t="str">
            <v>・</v>
          </cell>
          <cell r="I187" t="str">
            <v>郡山東</v>
          </cell>
          <cell r="J187" t="str">
            <v>）</v>
          </cell>
        </row>
        <row r="188">
          <cell r="B188">
            <v>178</v>
          </cell>
          <cell r="C188">
            <v>94461</v>
          </cell>
          <cell r="D188" t="str">
            <v>岡　　奈穂</v>
          </cell>
          <cell r="E188">
            <v>2</v>
          </cell>
          <cell r="F188" t="str">
            <v>（</v>
          </cell>
          <cell r="G188" t="str">
            <v>大分</v>
          </cell>
          <cell r="H188" t="str">
            <v>・</v>
          </cell>
          <cell r="I188" t="str">
            <v>別府青山</v>
          </cell>
          <cell r="J188" t="str">
            <v>）</v>
          </cell>
        </row>
        <row r="189">
          <cell r="B189">
            <v>179</v>
          </cell>
          <cell r="C189">
            <v>73262</v>
          </cell>
          <cell r="D189" t="str">
            <v>福原　綾子</v>
          </cell>
          <cell r="E189">
            <v>3</v>
          </cell>
          <cell r="F189" t="str">
            <v>（</v>
          </cell>
          <cell r="G189" t="str">
            <v>島根</v>
          </cell>
          <cell r="H189" t="str">
            <v>・</v>
          </cell>
          <cell r="I189" t="str">
            <v>明誠</v>
          </cell>
          <cell r="J189" t="str">
            <v>）</v>
          </cell>
        </row>
        <row r="190">
          <cell r="B190">
            <v>180</v>
          </cell>
          <cell r="C190">
            <v>62661</v>
          </cell>
          <cell r="D190" t="str">
            <v>秋山　輝子</v>
          </cell>
          <cell r="E190">
            <v>3</v>
          </cell>
          <cell r="F190" t="str">
            <v>（</v>
          </cell>
          <cell r="G190" t="str">
            <v>京都</v>
          </cell>
          <cell r="H190" t="str">
            <v>・</v>
          </cell>
          <cell r="I190" t="str">
            <v>京都明徳</v>
          </cell>
          <cell r="J190" t="str">
            <v>）</v>
          </cell>
        </row>
        <row r="191">
          <cell r="B191">
            <v>181</v>
          </cell>
          <cell r="C191">
            <v>31364</v>
          </cell>
          <cell r="D191" t="str">
            <v>桜庭　綾</v>
          </cell>
          <cell r="E191">
            <v>3</v>
          </cell>
          <cell r="F191" t="str">
            <v>（</v>
          </cell>
          <cell r="G191" t="str">
            <v>東京</v>
          </cell>
          <cell r="H191" t="str">
            <v>・</v>
          </cell>
          <cell r="I191" t="str">
            <v>淑徳学園</v>
          </cell>
          <cell r="J191" t="str">
            <v>）</v>
          </cell>
        </row>
        <row r="192">
          <cell r="B192">
            <v>182</v>
          </cell>
          <cell r="C192">
            <v>31463</v>
          </cell>
          <cell r="D192" t="str">
            <v>森門　淑子</v>
          </cell>
          <cell r="E192">
            <v>2</v>
          </cell>
          <cell r="F192" t="str">
            <v>（</v>
          </cell>
          <cell r="G192" t="str">
            <v>神奈川</v>
          </cell>
          <cell r="H192" t="str">
            <v>・</v>
          </cell>
          <cell r="I192" t="str">
            <v>白鵬女子</v>
          </cell>
          <cell r="J192" t="str">
            <v>）</v>
          </cell>
        </row>
        <row r="193">
          <cell r="B193">
            <v>183</v>
          </cell>
          <cell r="C193">
            <v>41963</v>
          </cell>
          <cell r="D193" t="str">
            <v>上山　美紀</v>
          </cell>
          <cell r="E193">
            <v>2</v>
          </cell>
          <cell r="F193" t="str">
            <v>（</v>
          </cell>
          <cell r="G193" t="str">
            <v>福井</v>
          </cell>
          <cell r="H193" t="str">
            <v>・</v>
          </cell>
          <cell r="I193" t="str">
            <v>福井商業</v>
          </cell>
          <cell r="J193" t="str">
            <v>）</v>
          </cell>
        </row>
        <row r="194">
          <cell r="B194">
            <v>184</v>
          </cell>
          <cell r="C194">
            <v>94562</v>
          </cell>
          <cell r="D194" t="str">
            <v>安部　百合子</v>
          </cell>
          <cell r="E194">
            <v>3</v>
          </cell>
          <cell r="F194" t="str">
            <v>（</v>
          </cell>
          <cell r="G194" t="str">
            <v>宮崎</v>
          </cell>
          <cell r="H194" t="str">
            <v>・</v>
          </cell>
          <cell r="I194" t="str">
            <v>宮崎商業</v>
          </cell>
          <cell r="J194" t="str">
            <v>）</v>
          </cell>
        </row>
        <row r="195">
          <cell r="B195">
            <v>185</v>
          </cell>
          <cell r="C195">
            <v>52461</v>
          </cell>
          <cell r="D195" t="str">
            <v>杉本　未奈</v>
          </cell>
          <cell r="E195">
            <v>3</v>
          </cell>
          <cell r="F195" t="str">
            <v>（</v>
          </cell>
          <cell r="G195" t="str">
            <v>三重</v>
          </cell>
          <cell r="H195" t="str">
            <v>・</v>
          </cell>
          <cell r="I195" t="str">
            <v>白子</v>
          </cell>
          <cell r="J195" t="str">
            <v>）</v>
          </cell>
        </row>
        <row r="196">
          <cell r="B196">
            <v>186</v>
          </cell>
          <cell r="C196">
            <v>83864</v>
          </cell>
          <cell r="D196" t="str">
            <v>酒井　美咲</v>
          </cell>
          <cell r="E196">
            <v>2</v>
          </cell>
          <cell r="F196" t="str">
            <v>（</v>
          </cell>
          <cell r="G196" t="str">
            <v>愛媛</v>
          </cell>
          <cell r="H196" t="str">
            <v>・</v>
          </cell>
          <cell r="I196" t="str">
            <v>松山商業</v>
          </cell>
          <cell r="J196" t="str">
            <v>）</v>
          </cell>
        </row>
        <row r="197">
          <cell r="B197">
            <v>187</v>
          </cell>
          <cell r="C197">
            <v>20364</v>
          </cell>
          <cell r="D197" t="str">
            <v>小菅　由紀</v>
          </cell>
          <cell r="E197">
            <v>1</v>
          </cell>
          <cell r="F197" t="str">
            <v>（</v>
          </cell>
          <cell r="G197" t="str">
            <v>岩手</v>
          </cell>
          <cell r="H197" t="str">
            <v>・</v>
          </cell>
          <cell r="I197" t="str">
            <v>盛岡女子</v>
          </cell>
          <cell r="J197" t="str">
            <v>）</v>
          </cell>
        </row>
        <row r="198">
          <cell r="B198">
            <v>188</v>
          </cell>
          <cell r="C198">
            <v>62762</v>
          </cell>
          <cell r="D198" t="str">
            <v>樋浦　令子</v>
          </cell>
          <cell r="E198">
            <v>1</v>
          </cell>
          <cell r="F198" t="str">
            <v>（</v>
          </cell>
          <cell r="G198" t="str">
            <v>大阪</v>
          </cell>
          <cell r="H198" t="str">
            <v>・</v>
          </cell>
          <cell r="I198" t="str">
            <v>四天王寺</v>
          </cell>
          <cell r="J198" t="str">
            <v>）</v>
          </cell>
        </row>
        <row r="199">
          <cell r="B199">
            <v>189</v>
          </cell>
          <cell r="C199">
            <v>10161</v>
          </cell>
          <cell r="D199" t="str">
            <v>阿部　あゆみ</v>
          </cell>
          <cell r="E199">
            <v>3</v>
          </cell>
          <cell r="F199" t="str">
            <v>（</v>
          </cell>
          <cell r="G199" t="str">
            <v>北海道</v>
          </cell>
          <cell r="H199" t="str">
            <v>・</v>
          </cell>
          <cell r="I199" t="str">
            <v>旭川実業</v>
          </cell>
          <cell r="J199" t="str">
            <v>）</v>
          </cell>
        </row>
        <row r="200">
          <cell r="B200">
            <v>190</v>
          </cell>
          <cell r="C200">
            <v>41864</v>
          </cell>
          <cell r="D200" t="str">
            <v>千葉　加奈</v>
          </cell>
          <cell r="E200">
            <v>2</v>
          </cell>
          <cell r="F200" t="str">
            <v>（</v>
          </cell>
          <cell r="G200" t="str">
            <v>石川</v>
          </cell>
          <cell r="H200" t="str">
            <v>・</v>
          </cell>
          <cell r="I200" t="str">
            <v>遊学館</v>
          </cell>
          <cell r="J200" t="str">
            <v>）</v>
          </cell>
        </row>
        <row r="201">
          <cell r="B201">
            <v>191</v>
          </cell>
          <cell r="C201">
            <v>94664</v>
          </cell>
          <cell r="D201" t="str">
            <v>井手　香織</v>
          </cell>
          <cell r="E201">
            <v>3</v>
          </cell>
          <cell r="F201" t="str">
            <v>（</v>
          </cell>
          <cell r="G201" t="str">
            <v>鹿児島</v>
          </cell>
          <cell r="H201" t="str">
            <v>・</v>
          </cell>
          <cell r="I201" t="str">
            <v>鹿児島女子</v>
          </cell>
          <cell r="J201" t="str">
            <v>）</v>
          </cell>
        </row>
        <row r="202">
          <cell r="B202">
            <v>192</v>
          </cell>
          <cell r="C202">
            <v>83761</v>
          </cell>
          <cell r="D202" t="str">
            <v>多田　恵美子</v>
          </cell>
          <cell r="E202">
            <v>2</v>
          </cell>
          <cell r="F202" t="str">
            <v>（</v>
          </cell>
          <cell r="G202" t="str">
            <v>香川</v>
          </cell>
          <cell r="H202" t="str">
            <v>・</v>
          </cell>
          <cell r="I202" t="str">
            <v>高松商業</v>
          </cell>
          <cell r="J202" t="str">
            <v>）</v>
          </cell>
        </row>
        <row r="203">
          <cell r="B203">
            <v>193</v>
          </cell>
          <cell r="C203">
            <v>20367</v>
          </cell>
          <cell r="D203" t="str">
            <v>藤原　怜美</v>
          </cell>
          <cell r="E203">
            <v>3</v>
          </cell>
          <cell r="F203" t="str">
            <v>（</v>
          </cell>
          <cell r="G203" t="str">
            <v>岩手</v>
          </cell>
          <cell r="H203" t="str">
            <v>・</v>
          </cell>
          <cell r="I203" t="str">
            <v>花巻南</v>
          </cell>
          <cell r="J203" t="str">
            <v>）</v>
          </cell>
        </row>
        <row r="204">
          <cell r="B204">
            <v>194</v>
          </cell>
          <cell r="C204">
            <v>31264</v>
          </cell>
          <cell r="D204" t="str">
            <v>弘海　泰佳</v>
          </cell>
          <cell r="E204">
            <v>3</v>
          </cell>
          <cell r="F204" t="str">
            <v>（</v>
          </cell>
          <cell r="G204" t="str">
            <v>千葉</v>
          </cell>
          <cell r="H204" t="str">
            <v>・</v>
          </cell>
          <cell r="I204" t="str">
            <v>千葉経大附</v>
          </cell>
          <cell r="J204" t="str">
            <v>）</v>
          </cell>
        </row>
        <row r="205">
          <cell r="B205">
            <v>195</v>
          </cell>
          <cell r="C205">
            <v>62562</v>
          </cell>
          <cell r="D205" t="str">
            <v>寺田　美奈子</v>
          </cell>
          <cell r="E205">
            <v>3</v>
          </cell>
          <cell r="F205" t="str">
            <v>（</v>
          </cell>
          <cell r="G205" t="str">
            <v>滋賀</v>
          </cell>
          <cell r="H205" t="str">
            <v>・</v>
          </cell>
          <cell r="I205" t="str">
            <v>大津商業</v>
          </cell>
          <cell r="J205" t="str">
            <v>）</v>
          </cell>
        </row>
        <row r="206">
          <cell r="B206">
            <v>196</v>
          </cell>
          <cell r="C206">
            <v>31362</v>
          </cell>
          <cell r="D206" t="str">
            <v>印宮　君枝</v>
          </cell>
          <cell r="E206">
            <v>2</v>
          </cell>
          <cell r="F206" t="str">
            <v>（</v>
          </cell>
          <cell r="G206" t="str">
            <v>東京</v>
          </cell>
          <cell r="H206" t="str">
            <v>・</v>
          </cell>
          <cell r="I206" t="str">
            <v>武蔵野</v>
          </cell>
          <cell r="J206" t="str">
            <v>）</v>
          </cell>
        </row>
        <row r="207">
          <cell r="B207">
            <v>197</v>
          </cell>
          <cell r="C207">
            <v>73561</v>
          </cell>
          <cell r="D207" t="str">
            <v>岡本　真弥</v>
          </cell>
          <cell r="E207">
            <v>3</v>
          </cell>
          <cell r="F207" t="str">
            <v>（</v>
          </cell>
          <cell r="G207" t="str">
            <v>山口</v>
          </cell>
          <cell r="H207" t="str">
            <v>・</v>
          </cell>
          <cell r="I207" t="str">
            <v>岩国商業</v>
          </cell>
          <cell r="J207" t="str">
            <v>）</v>
          </cell>
        </row>
        <row r="208">
          <cell r="B208">
            <v>198</v>
          </cell>
          <cell r="C208">
            <v>52362</v>
          </cell>
          <cell r="D208" t="str">
            <v>伊藤　由希</v>
          </cell>
          <cell r="E208">
            <v>3</v>
          </cell>
          <cell r="F208" t="str">
            <v>（</v>
          </cell>
          <cell r="G208" t="str">
            <v>愛知</v>
          </cell>
          <cell r="H208" t="str">
            <v>・</v>
          </cell>
          <cell r="I208" t="str">
            <v>高蔵</v>
          </cell>
          <cell r="J208" t="str">
            <v>）</v>
          </cell>
        </row>
        <row r="209">
          <cell r="B209">
            <v>199</v>
          </cell>
          <cell r="C209">
            <v>94062</v>
          </cell>
          <cell r="D209" t="str">
            <v>澤村　沙織</v>
          </cell>
          <cell r="E209">
            <v>3</v>
          </cell>
          <cell r="F209" t="str">
            <v>（</v>
          </cell>
          <cell r="G209" t="str">
            <v>福岡</v>
          </cell>
          <cell r="H209" t="str">
            <v>・</v>
          </cell>
          <cell r="I209" t="str">
            <v>中村学園女</v>
          </cell>
          <cell r="J209" t="str">
            <v>）</v>
          </cell>
        </row>
        <row r="210">
          <cell r="B210">
            <v>200</v>
          </cell>
          <cell r="C210">
            <v>41662</v>
          </cell>
          <cell r="D210" t="str">
            <v>池田　明子</v>
          </cell>
          <cell r="E210">
            <v>3</v>
          </cell>
          <cell r="F210" t="str">
            <v>（</v>
          </cell>
          <cell r="G210" t="str">
            <v>新潟</v>
          </cell>
          <cell r="H210" t="str">
            <v>・</v>
          </cell>
          <cell r="I210" t="str">
            <v>新潟青陵</v>
          </cell>
          <cell r="J210" t="str">
            <v>）</v>
          </cell>
        </row>
        <row r="211">
          <cell r="B211">
            <v>201</v>
          </cell>
          <cell r="C211">
            <v>30962</v>
          </cell>
          <cell r="D211" t="str">
            <v>大橋　真澄</v>
          </cell>
          <cell r="E211">
            <v>3</v>
          </cell>
          <cell r="F211" t="str">
            <v>（</v>
          </cell>
          <cell r="G211" t="str">
            <v>栃木</v>
          </cell>
          <cell r="H211" t="str">
            <v>・</v>
          </cell>
          <cell r="I211" t="str">
            <v>真岡女子</v>
          </cell>
          <cell r="J211" t="str">
            <v>）</v>
          </cell>
        </row>
        <row r="212">
          <cell r="B212">
            <v>202</v>
          </cell>
          <cell r="C212">
            <v>20465</v>
          </cell>
          <cell r="D212" t="str">
            <v>小森　禎子</v>
          </cell>
          <cell r="E212">
            <v>3</v>
          </cell>
          <cell r="F212" t="str">
            <v>（</v>
          </cell>
          <cell r="G212" t="str">
            <v>宮城</v>
          </cell>
          <cell r="H212" t="str">
            <v>・</v>
          </cell>
          <cell r="I212" t="str">
            <v>仙台育英</v>
          </cell>
          <cell r="J212" t="str">
            <v>）</v>
          </cell>
        </row>
        <row r="213">
          <cell r="B213">
            <v>203</v>
          </cell>
          <cell r="C213">
            <v>73363</v>
          </cell>
          <cell r="D213" t="str">
            <v>國田　佳奈</v>
          </cell>
          <cell r="E213">
            <v>3</v>
          </cell>
          <cell r="F213" t="str">
            <v>（</v>
          </cell>
          <cell r="G213" t="str">
            <v>岡山</v>
          </cell>
          <cell r="H213" t="str">
            <v>・</v>
          </cell>
          <cell r="I213" t="str">
            <v>山陽女子</v>
          </cell>
          <cell r="J213" t="str">
            <v>）</v>
          </cell>
        </row>
        <row r="214">
          <cell r="B214">
            <v>204</v>
          </cell>
          <cell r="C214">
            <v>94263</v>
          </cell>
          <cell r="D214" t="str">
            <v>山﨑　梓</v>
          </cell>
          <cell r="E214">
            <v>2</v>
          </cell>
          <cell r="F214" t="str">
            <v>（</v>
          </cell>
          <cell r="G214" t="str">
            <v>長崎</v>
          </cell>
          <cell r="H214" t="str">
            <v>・</v>
          </cell>
          <cell r="I214" t="str">
            <v>鎮西学院</v>
          </cell>
          <cell r="J214" t="str">
            <v>）</v>
          </cell>
        </row>
        <row r="215">
          <cell r="B215">
            <v>205</v>
          </cell>
          <cell r="C215">
            <v>20562</v>
          </cell>
          <cell r="D215" t="str">
            <v>宮川　恵</v>
          </cell>
          <cell r="E215">
            <v>2</v>
          </cell>
          <cell r="F215" t="str">
            <v>（</v>
          </cell>
          <cell r="G215" t="str">
            <v>秋田</v>
          </cell>
          <cell r="H215" t="str">
            <v>・</v>
          </cell>
          <cell r="I215" t="str">
            <v>大曲</v>
          </cell>
          <cell r="J215" t="str">
            <v>）</v>
          </cell>
        </row>
        <row r="216">
          <cell r="B216">
            <v>206</v>
          </cell>
          <cell r="C216">
            <v>31165</v>
          </cell>
          <cell r="D216" t="str">
            <v>八木　真奈美</v>
          </cell>
          <cell r="E216">
            <v>2</v>
          </cell>
          <cell r="F216" t="str">
            <v>（</v>
          </cell>
          <cell r="G216" t="str">
            <v>埼玉</v>
          </cell>
          <cell r="H216" t="str">
            <v>・</v>
          </cell>
          <cell r="I216" t="str">
            <v>本庄第一</v>
          </cell>
          <cell r="J216" t="str">
            <v>）</v>
          </cell>
        </row>
        <row r="217">
          <cell r="B217">
            <v>207</v>
          </cell>
          <cell r="C217">
            <v>62964</v>
          </cell>
          <cell r="D217" t="str">
            <v>松本　実代</v>
          </cell>
          <cell r="E217">
            <v>2</v>
          </cell>
          <cell r="F217" t="str">
            <v>（</v>
          </cell>
          <cell r="G217" t="str">
            <v>奈良</v>
          </cell>
          <cell r="H217" t="str">
            <v>・</v>
          </cell>
          <cell r="I217" t="str">
            <v>奈良女子</v>
          </cell>
          <cell r="J217" t="str">
            <v>）</v>
          </cell>
        </row>
        <row r="218">
          <cell r="B218">
            <v>208</v>
          </cell>
          <cell r="C218">
            <v>52261</v>
          </cell>
          <cell r="D218" t="str">
            <v>川口　明美</v>
          </cell>
          <cell r="E218">
            <v>2</v>
          </cell>
          <cell r="F218" t="str">
            <v>（</v>
          </cell>
          <cell r="G218" t="str">
            <v>静岡</v>
          </cell>
          <cell r="H218" t="str">
            <v>・</v>
          </cell>
          <cell r="I218" t="str">
            <v>清水商業</v>
          </cell>
          <cell r="J218" t="str">
            <v>）</v>
          </cell>
        </row>
        <row r="219">
          <cell r="B219">
            <v>209</v>
          </cell>
          <cell r="C219">
            <v>83964</v>
          </cell>
          <cell r="D219" t="str">
            <v>梶原　一華</v>
          </cell>
          <cell r="E219">
            <v>2</v>
          </cell>
          <cell r="F219" t="str">
            <v>（</v>
          </cell>
          <cell r="G219" t="str">
            <v>高知</v>
          </cell>
          <cell r="H219" t="str">
            <v>・</v>
          </cell>
          <cell r="I219" t="str">
            <v>土佐女子</v>
          </cell>
          <cell r="J219" t="str">
            <v>）</v>
          </cell>
        </row>
        <row r="220">
          <cell r="B220">
            <v>210</v>
          </cell>
          <cell r="C220">
            <v>31465</v>
          </cell>
          <cell r="D220" t="str">
            <v>植月　明子</v>
          </cell>
          <cell r="E220">
            <v>3</v>
          </cell>
          <cell r="F220" t="str">
            <v>（</v>
          </cell>
          <cell r="G220" t="str">
            <v>神奈川</v>
          </cell>
          <cell r="H220" t="str">
            <v>・</v>
          </cell>
          <cell r="I220" t="str">
            <v>白鵬女子</v>
          </cell>
          <cell r="J220" t="str">
            <v>）</v>
          </cell>
        </row>
        <row r="221">
          <cell r="B221">
            <v>211</v>
          </cell>
          <cell r="C221">
            <v>20366</v>
          </cell>
          <cell r="D221" t="str">
            <v>似内　祥英</v>
          </cell>
          <cell r="E221">
            <v>2</v>
          </cell>
          <cell r="F221" t="str">
            <v>（</v>
          </cell>
          <cell r="G221" t="str">
            <v>岩手</v>
          </cell>
          <cell r="H221" t="str">
            <v>・</v>
          </cell>
          <cell r="I221" t="str">
            <v>花巻北</v>
          </cell>
          <cell r="J221" t="str">
            <v>）</v>
          </cell>
        </row>
        <row r="222">
          <cell r="B222">
            <v>212</v>
          </cell>
          <cell r="C222">
            <v>42061</v>
          </cell>
          <cell r="D222" t="str">
            <v>三河　沙織</v>
          </cell>
          <cell r="E222">
            <v>1</v>
          </cell>
          <cell r="F222" t="str">
            <v>（</v>
          </cell>
          <cell r="G222" t="str">
            <v>長野</v>
          </cell>
          <cell r="H222" t="str">
            <v>・</v>
          </cell>
          <cell r="I222" t="str">
            <v>松本松南</v>
          </cell>
          <cell r="J222" t="str">
            <v>）</v>
          </cell>
        </row>
        <row r="223">
          <cell r="B223">
            <v>213</v>
          </cell>
          <cell r="C223">
            <v>73164</v>
          </cell>
          <cell r="D223" t="str">
            <v>山口　詠愛</v>
          </cell>
          <cell r="E223">
            <v>3</v>
          </cell>
          <cell r="F223" t="str">
            <v>（</v>
          </cell>
          <cell r="G223" t="str">
            <v>鳥取</v>
          </cell>
          <cell r="H223" t="str">
            <v>・</v>
          </cell>
          <cell r="I223" t="str">
            <v>青谷</v>
          </cell>
          <cell r="J223" t="str">
            <v>）</v>
          </cell>
        </row>
        <row r="224">
          <cell r="B224">
            <v>214</v>
          </cell>
          <cell r="C224">
            <v>62867</v>
          </cell>
          <cell r="D224" t="str">
            <v>三長　沙織</v>
          </cell>
          <cell r="E224">
            <v>2</v>
          </cell>
          <cell r="F224" t="str">
            <v>（</v>
          </cell>
          <cell r="G224" t="str">
            <v>兵庫</v>
          </cell>
          <cell r="H224" t="str">
            <v>・</v>
          </cell>
          <cell r="I224" t="str">
            <v>洲本</v>
          </cell>
          <cell r="J224" t="str">
            <v>）</v>
          </cell>
        </row>
        <row r="225">
          <cell r="B225">
            <v>215</v>
          </cell>
          <cell r="C225">
            <v>94361</v>
          </cell>
          <cell r="D225" t="str">
            <v>潮崎　由香</v>
          </cell>
          <cell r="E225">
            <v>3</v>
          </cell>
          <cell r="F225" t="str">
            <v>（</v>
          </cell>
          <cell r="G225" t="str">
            <v>熊本</v>
          </cell>
          <cell r="H225" t="str">
            <v>・</v>
          </cell>
          <cell r="I225" t="str">
            <v>慶誠</v>
          </cell>
          <cell r="J225" t="str">
            <v>）</v>
          </cell>
        </row>
      </sheetData>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I53"/>
  <sheetViews>
    <sheetView topLeftCell="A24" zoomScaleNormal="100" zoomScaleSheetLayoutView="100" workbookViewId="0">
      <selection activeCell="C32" sqref="C32"/>
    </sheetView>
  </sheetViews>
  <sheetFormatPr defaultColWidth="10.90625" defaultRowHeight="13"/>
  <cols>
    <col min="1" max="1" width="15" bestFit="1" customWidth="1"/>
    <col min="2" max="2" width="3.08984375" customWidth="1"/>
    <col min="3" max="3" width="94.08984375" customWidth="1"/>
  </cols>
  <sheetData>
    <row r="1" spans="1:3">
      <c r="C1" s="1" t="s">
        <v>345</v>
      </c>
    </row>
    <row r="2" spans="1:3" ht="14">
      <c r="A2" s="23" t="s">
        <v>44</v>
      </c>
    </row>
    <row r="3" spans="1:3" ht="14">
      <c r="A3" s="23"/>
    </row>
    <row r="4" spans="1:3" ht="26.15" customHeight="1">
      <c r="C4" s="1" t="s">
        <v>123</v>
      </c>
    </row>
    <row r="5" spans="1:3" ht="33" customHeight="1">
      <c r="A5" s="215" t="s">
        <v>26</v>
      </c>
      <c r="B5" s="215"/>
      <c r="C5" s="215"/>
    </row>
    <row r="6" spans="1:3" ht="3.65" customHeight="1" thickBot="1">
      <c r="A6" s="6"/>
      <c r="B6" s="6"/>
      <c r="C6" s="24"/>
    </row>
    <row r="7" spans="1:3" ht="74.150000000000006" customHeight="1">
      <c r="A7" s="211" t="s">
        <v>0</v>
      </c>
      <c r="B7" s="212"/>
      <c r="C7" s="4" t="s">
        <v>323</v>
      </c>
    </row>
    <row r="8" spans="1:3" ht="16" customHeight="1">
      <c r="A8" s="213" t="s">
        <v>8</v>
      </c>
      <c r="B8" s="214"/>
      <c r="C8" s="5" t="s">
        <v>121</v>
      </c>
    </row>
    <row r="9" spans="1:3" ht="16" customHeight="1">
      <c r="A9" s="213" t="s">
        <v>111</v>
      </c>
      <c r="B9" s="214"/>
      <c r="C9" s="5"/>
    </row>
    <row r="10" spans="1:3" ht="16" hidden="1" customHeight="1">
      <c r="A10" s="213" t="s">
        <v>27</v>
      </c>
      <c r="B10" s="214"/>
      <c r="C10" s="5"/>
    </row>
    <row r="11" spans="1:3" ht="16" customHeight="1">
      <c r="A11" s="213" t="s">
        <v>4</v>
      </c>
      <c r="B11" s="214"/>
      <c r="C11" s="5" t="s">
        <v>401</v>
      </c>
    </row>
    <row r="12" spans="1:3" ht="16" customHeight="1">
      <c r="A12" s="213" t="s">
        <v>9</v>
      </c>
      <c r="B12" s="214"/>
      <c r="C12" s="2"/>
    </row>
    <row r="13" spans="1:3" ht="16" customHeight="1">
      <c r="A13" s="225" t="s">
        <v>10</v>
      </c>
      <c r="B13" s="226"/>
      <c r="C13" s="5" t="s">
        <v>324</v>
      </c>
    </row>
    <row r="14" spans="1:3" ht="16" customHeight="1">
      <c r="A14" s="225" t="s">
        <v>11</v>
      </c>
      <c r="B14" s="226" t="s">
        <v>11</v>
      </c>
      <c r="C14" s="2" t="s">
        <v>110</v>
      </c>
    </row>
    <row r="15" spans="1:3" ht="16" customHeight="1">
      <c r="A15" s="213" t="s">
        <v>2</v>
      </c>
      <c r="B15" s="214"/>
      <c r="C15" s="2"/>
    </row>
    <row r="16" spans="1:3" ht="16" customHeight="1">
      <c r="A16" s="225" t="s">
        <v>1</v>
      </c>
      <c r="B16" s="226"/>
      <c r="C16" s="5" t="s">
        <v>325</v>
      </c>
    </row>
    <row r="17" spans="1:9" ht="16" customHeight="1">
      <c r="A17" s="225" t="s">
        <v>7</v>
      </c>
      <c r="B17" s="226"/>
      <c r="C17" s="2" t="s">
        <v>34</v>
      </c>
    </row>
    <row r="18" spans="1:9" ht="16" customHeight="1">
      <c r="A18" s="225" t="s">
        <v>5</v>
      </c>
      <c r="B18" s="226"/>
      <c r="C18" s="2" t="s">
        <v>327</v>
      </c>
    </row>
    <row r="19" spans="1:9" ht="16" customHeight="1">
      <c r="A19" s="213" t="s">
        <v>12</v>
      </c>
      <c r="B19" s="214"/>
      <c r="C19" s="2"/>
    </row>
    <row r="20" spans="1:9" ht="16" customHeight="1">
      <c r="A20" s="225" t="s">
        <v>18</v>
      </c>
      <c r="B20" s="226"/>
      <c r="C20" s="3" t="s">
        <v>147</v>
      </c>
    </row>
    <row r="21" spans="1:9" ht="56.25" customHeight="1">
      <c r="A21" s="225" t="s">
        <v>13</v>
      </c>
      <c r="B21" s="226"/>
      <c r="C21" s="3" t="s">
        <v>35</v>
      </c>
    </row>
    <row r="22" spans="1:9" ht="54.65" customHeight="1">
      <c r="A22" s="225" t="s">
        <v>17</v>
      </c>
      <c r="B22" s="226"/>
      <c r="C22" s="3" t="s">
        <v>36</v>
      </c>
    </row>
    <row r="23" spans="1:9" ht="42" customHeight="1">
      <c r="A23" s="225" t="s">
        <v>16</v>
      </c>
      <c r="B23" s="226"/>
      <c r="C23" s="116" t="s">
        <v>134</v>
      </c>
    </row>
    <row r="24" spans="1:9" ht="80" customHeight="1">
      <c r="A24" s="225" t="s">
        <v>14</v>
      </c>
      <c r="B24" s="226"/>
      <c r="C24" s="116" t="s">
        <v>145</v>
      </c>
      <c r="D24" s="7"/>
      <c r="E24" s="7"/>
      <c r="F24" s="7"/>
      <c r="G24" s="8"/>
      <c r="H24" s="8"/>
      <c r="I24" s="8"/>
    </row>
    <row r="25" spans="1:9" ht="27.75" customHeight="1">
      <c r="A25" s="225" t="s">
        <v>6</v>
      </c>
      <c r="B25" s="226"/>
      <c r="C25" s="116" t="s">
        <v>144</v>
      </c>
      <c r="D25" s="7"/>
      <c r="E25" s="7"/>
      <c r="F25" s="7"/>
      <c r="G25" s="10"/>
      <c r="H25" s="10"/>
      <c r="I25" s="10"/>
    </row>
    <row r="26" spans="1:9" ht="17.149999999999999" customHeight="1">
      <c r="A26" s="240" t="s">
        <v>19</v>
      </c>
      <c r="B26" s="241"/>
      <c r="C26" s="245" t="s">
        <v>43</v>
      </c>
    </row>
    <row r="27" spans="1:9" ht="17.149999999999999" customHeight="1">
      <c r="A27" s="216"/>
      <c r="B27" s="242"/>
      <c r="C27" s="246"/>
      <c r="D27" s="14"/>
      <c r="E27" s="14"/>
      <c r="F27" s="14"/>
      <c r="G27" s="14"/>
      <c r="H27" s="14"/>
    </row>
    <row r="28" spans="1:9" ht="17.149999999999999" customHeight="1">
      <c r="A28" s="216"/>
      <c r="B28" s="242"/>
      <c r="C28" s="246"/>
      <c r="D28" s="14"/>
      <c r="E28" s="14"/>
      <c r="F28" s="14"/>
      <c r="G28" s="14"/>
      <c r="H28" s="14"/>
    </row>
    <row r="29" spans="1:9" ht="17.149999999999999" customHeight="1">
      <c r="A29" s="216"/>
      <c r="B29" s="242"/>
      <c r="C29" s="246"/>
      <c r="D29" s="13"/>
      <c r="E29" s="13"/>
      <c r="F29" s="13"/>
      <c r="G29" s="13"/>
      <c r="H29" s="13"/>
    </row>
    <row r="30" spans="1:9" ht="18" hidden="1" customHeight="1">
      <c r="A30" s="243"/>
      <c r="B30" s="244"/>
      <c r="C30" s="247"/>
    </row>
    <row r="31" spans="1:9" ht="31.5" customHeight="1">
      <c r="A31" s="229" t="s">
        <v>32</v>
      </c>
      <c r="B31" s="230"/>
      <c r="C31" s="96" t="s">
        <v>404</v>
      </c>
      <c r="D31" s="7"/>
      <c r="E31" s="9"/>
      <c r="F31" s="9"/>
      <c r="G31" s="9"/>
    </row>
    <row r="32" spans="1:9" ht="24" customHeight="1">
      <c r="A32" s="234" t="s">
        <v>31</v>
      </c>
      <c r="B32" s="235"/>
      <c r="C32" s="16" t="s">
        <v>37</v>
      </c>
      <c r="D32" s="15"/>
    </row>
    <row r="33" spans="1:9" ht="28.5" customHeight="1">
      <c r="A33" s="236"/>
      <c r="B33" s="237"/>
      <c r="C33" s="16" t="s">
        <v>45</v>
      </c>
      <c r="D33" s="15"/>
    </row>
    <row r="34" spans="1:9" ht="18.75" customHeight="1">
      <c r="A34" s="236"/>
      <c r="B34" s="237"/>
      <c r="C34" s="16" t="s">
        <v>46</v>
      </c>
      <c r="D34" s="15"/>
    </row>
    <row r="35" spans="1:9" ht="21.75" customHeight="1">
      <c r="A35" s="236"/>
      <c r="B35" s="237"/>
      <c r="C35" s="16" t="s">
        <v>47</v>
      </c>
      <c r="D35" s="15"/>
    </row>
    <row r="36" spans="1:9" ht="19.5" customHeight="1">
      <c r="A36" s="238"/>
      <c r="B36" s="239"/>
      <c r="C36" s="16" t="s">
        <v>48</v>
      </c>
      <c r="D36" s="15"/>
    </row>
    <row r="37" spans="1:9" ht="21" customHeight="1">
      <c r="A37" s="221" t="s">
        <v>21</v>
      </c>
      <c r="B37" s="222" t="s">
        <v>20</v>
      </c>
      <c r="C37" s="2" t="s">
        <v>42</v>
      </c>
      <c r="D37" s="233"/>
      <c r="E37" s="233"/>
      <c r="F37" s="233"/>
      <c r="G37" s="233"/>
      <c r="H37" s="233"/>
      <c r="I37" s="233"/>
    </row>
    <row r="38" spans="1:9" ht="56.5" customHeight="1" thickBot="1">
      <c r="A38" s="223" t="s">
        <v>22</v>
      </c>
      <c r="B38" s="224" t="s">
        <v>20</v>
      </c>
      <c r="C38" s="113" t="s">
        <v>402</v>
      </c>
      <c r="D38" s="233"/>
      <c r="E38" s="233"/>
      <c r="F38" s="233"/>
      <c r="G38" s="233"/>
      <c r="H38" s="233"/>
      <c r="I38" s="233"/>
    </row>
    <row r="39" spans="1:9" ht="14">
      <c r="A39" s="219" t="s">
        <v>3</v>
      </c>
      <c r="B39" s="220"/>
      <c r="C39" s="18"/>
      <c r="D39" s="9"/>
      <c r="E39" s="11"/>
      <c r="F39" s="8"/>
      <c r="G39" s="8"/>
      <c r="H39" s="8"/>
      <c r="I39" s="12"/>
    </row>
    <row r="40" spans="1:9" ht="30" customHeight="1">
      <c r="A40" s="199"/>
      <c r="B40" s="198"/>
      <c r="C40" s="201" t="s">
        <v>276</v>
      </c>
      <c r="D40" s="9"/>
      <c r="E40" s="11"/>
      <c r="F40" s="8"/>
      <c r="G40" s="8"/>
      <c r="H40" s="8"/>
      <c r="I40" s="12"/>
    </row>
    <row r="41" spans="1:9" ht="19" customHeight="1">
      <c r="A41" s="216"/>
      <c r="B41" s="217"/>
      <c r="C41" s="20" t="s">
        <v>23</v>
      </c>
    </row>
    <row r="42" spans="1:9" ht="30.65" customHeight="1">
      <c r="A42" s="216"/>
      <c r="B42" s="217"/>
      <c r="C42" s="200" t="s">
        <v>143</v>
      </c>
    </row>
    <row r="43" spans="1:9" ht="84.75" customHeight="1">
      <c r="A43" s="231"/>
      <c r="B43" s="232"/>
      <c r="C43" s="207" t="s">
        <v>328</v>
      </c>
    </row>
    <row r="44" spans="1:9" ht="42" customHeight="1">
      <c r="A44" s="231"/>
      <c r="B44" s="232"/>
      <c r="C44" s="20" t="s">
        <v>24</v>
      </c>
    </row>
    <row r="45" spans="1:9" ht="45" customHeight="1">
      <c r="A45" s="216"/>
      <c r="B45" s="217"/>
      <c r="C45" s="3" t="s">
        <v>25</v>
      </c>
    </row>
    <row r="46" spans="1:9" ht="50.15" customHeight="1">
      <c r="A46" s="216"/>
      <c r="B46" s="217"/>
      <c r="C46" s="19" t="s">
        <v>28</v>
      </c>
    </row>
    <row r="47" spans="1:9" ht="69" customHeight="1">
      <c r="A47" s="216"/>
      <c r="B47" s="217"/>
      <c r="C47" s="3" t="s">
        <v>30</v>
      </c>
    </row>
    <row r="48" spans="1:9" ht="37.75" customHeight="1">
      <c r="A48" s="231"/>
      <c r="B48" s="232"/>
      <c r="C48" s="21" t="s">
        <v>146</v>
      </c>
    </row>
    <row r="49" spans="1:3" ht="7.75" customHeight="1" thickBot="1">
      <c r="A49" s="227"/>
      <c r="B49" s="228"/>
      <c r="C49" s="22"/>
    </row>
    <row r="50" spans="1:3" ht="50.5" customHeight="1">
      <c r="A50" s="218"/>
      <c r="B50" s="218"/>
    </row>
    <row r="51" spans="1:3">
      <c r="A51" s="1"/>
      <c r="B51" s="1"/>
    </row>
    <row r="52" spans="1:3">
      <c r="A52" s="1"/>
      <c r="B52" s="1"/>
    </row>
    <row r="53" spans="1:3">
      <c r="A53" s="1"/>
      <c r="B53" s="1"/>
    </row>
  </sheetData>
  <mergeCells count="39">
    <mergeCell ref="D37:I37"/>
    <mergeCell ref="D38:I38"/>
    <mergeCell ref="A32:B36"/>
    <mergeCell ref="A26:B30"/>
    <mergeCell ref="C26:C30"/>
    <mergeCell ref="A16:B16"/>
    <mergeCell ref="A17:B17"/>
    <mergeCell ref="A18:B18"/>
    <mergeCell ref="A15:B15"/>
    <mergeCell ref="A49:B49"/>
    <mergeCell ref="A22:B22"/>
    <mergeCell ref="A23:B23"/>
    <mergeCell ref="A24:B24"/>
    <mergeCell ref="A25:B25"/>
    <mergeCell ref="A31:B31"/>
    <mergeCell ref="A48:B48"/>
    <mergeCell ref="A43:B43"/>
    <mergeCell ref="A44:B44"/>
    <mergeCell ref="A12:B12"/>
    <mergeCell ref="A5:C5"/>
    <mergeCell ref="A47:B47"/>
    <mergeCell ref="A50:B50"/>
    <mergeCell ref="A41:B41"/>
    <mergeCell ref="A42:B42"/>
    <mergeCell ref="A45:B45"/>
    <mergeCell ref="A46:B46"/>
    <mergeCell ref="A39:B39"/>
    <mergeCell ref="A37:B37"/>
    <mergeCell ref="A38:B38"/>
    <mergeCell ref="A20:B20"/>
    <mergeCell ref="A21:B21"/>
    <mergeCell ref="A13:B13"/>
    <mergeCell ref="A14:B14"/>
    <mergeCell ref="A19:B19"/>
    <mergeCell ref="A7:B7"/>
    <mergeCell ref="A8:B8"/>
    <mergeCell ref="A9:B9"/>
    <mergeCell ref="A10:B10"/>
    <mergeCell ref="A11:B11"/>
  </mergeCells>
  <phoneticPr fontId="1"/>
  <printOptions horizontalCentered="1"/>
  <pageMargins left="0.59055118110236227" right="0.59055118110236227" top="0.59055118110236227" bottom="0.59055118110236227" header="0.31496062992125984" footer="0.31496062992125984"/>
  <pageSetup paperSize="9" scale="82" fitToHeight="0" orientation="portrait" horizontalDpi="4294967293" r:id="rId1"/>
  <rowBreaks count="1" manualBreakCount="1">
    <brk id="38" max="2"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A1:I56"/>
  <sheetViews>
    <sheetView tabSelected="1" zoomScaleNormal="100" zoomScaleSheetLayoutView="100" workbookViewId="0">
      <selection activeCell="C32" sqref="C32"/>
    </sheetView>
  </sheetViews>
  <sheetFormatPr defaultColWidth="10.90625" defaultRowHeight="13"/>
  <cols>
    <col min="1" max="1" width="15" bestFit="1" customWidth="1"/>
    <col min="2" max="2" width="3.08984375" customWidth="1"/>
    <col min="3" max="3" width="96.453125" customWidth="1"/>
  </cols>
  <sheetData>
    <row r="1" spans="1:3">
      <c r="C1" s="1" t="str">
        <f>'大会要項（各支部理事長）'!C1</f>
        <v>２０２５年９月２日発行</v>
      </c>
    </row>
    <row r="2" spans="1:3" ht="14">
      <c r="A2" s="23" t="s">
        <v>29</v>
      </c>
    </row>
    <row r="3" spans="1:3" ht="14">
      <c r="A3" s="23" t="s">
        <v>33</v>
      </c>
    </row>
    <row r="4" spans="1:3" ht="26.15" customHeight="1">
      <c r="C4" s="1" t="s">
        <v>124</v>
      </c>
    </row>
    <row r="5" spans="1:3" ht="33" customHeight="1">
      <c r="A5" s="215" t="s">
        <v>26</v>
      </c>
      <c r="B5" s="215"/>
      <c r="C5" s="215"/>
    </row>
    <row r="6" spans="1:3" ht="3.65" customHeight="1" thickBot="1">
      <c r="A6" s="6"/>
      <c r="B6" s="6"/>
      <c r="C6" s="24"/>
    </row>
    <row r="7" spans="1:3" ht="74.150000000000006" customHeight="1">
      <c r="A7" s="211" t="s">
        <v>0</v>
      </c>
      <c r="B7" s="212"/>
      <c r="C7" s="4" t="str">
        <f>'大会要項（各支部理事長）'!C7</f>
        <v>２０２５年度第３回福島県小学生強化リーグ卓球大会</v>
      </c>
    </row>
    <row r="8" spans="1:3" ht="16" customHeight="1">
      <c r="A8" s="213" t="s">
        <v>8</v>
      </c>
      <c r="B8" s="214"/>
      <c r="C8" s="5" t="s">
        <v>121</v>
      </c>
    </row>
    <row r="9" spans="1:3" ht="16" customHeight="1">
      <c r="A9" s="213" t="s">
        <v>111</v>
      </c>
      <c r="B9" s="214"/>
      <c r="C9" s="5">
        <f>'大会要項（各支部理事長）'!C9</f>
        <v>0</v>
      </c>
    </row>
    <row r="10" spans="1:3" ht="16" hidden="1" customHeight="1">
      <c r="A10" s="213" t="s">
        <v>27</v>
      </c>
      <c r="B10" s="214"/>
      <c r="C10" s="5"/>
    </row>
    <row r="11" spans="1:3" ht="16" customHeight="1">
      <c r="A11" s="213" t="s">
        <v>4</v>
      </c>
      <c r="B11" s="214"/>
      <c r="C11" s="5" t="str">
        <f>'大会要項（各支部理事長）'!C11</f>
        <v>会津支部  （協力：株式会社ＶＩＣＴＡＳ）</v>
      </c>
    </row>
    <row r="12" spans="1:3" ht="16" customHeight="1">
      <c r="A12" s="213" t="s">
        <v>9</v>
      </c>
      <c r="B12" s="214"/>
      <c r="C12" s="2"/>
    </row>
    <row r="13" spans="1:3" ht="16" customHeight="1">
      <c r="A13" s="225" t="s">
        <v>10</v>
      </c>
      <c r="B13" s="226"/>
      <c r="C13" s="5" t="str">
        <f>'大会要項（各支部理事長）'!C13</f>
        <v>２０２５年１０月１９日（日）</v>
      </c>
    </row>
    <row r="14" spans="1:3" ht="16" customHeight="1">
      <c r="A14" s="225" t="s">
        <v>11</v>
      </c>
      <c r="B14" s="226" t="s">
        <v>11</v>
      </c>
      <c r="C14" s="2" t="s">
        <v>15</v>
      </c>
    </row>
    <row r="15" spans="1:3" ht="16" customHeight="1">
      <c r="A15" s="213" t="s">
        <v>2</v>
      </c>
      <c r="B15" s="214"/>
      <c r="C15" s="2"/>
    </row>
    <row r="16" spans="1:3" ht="16" customHeight="1">
      <c r="A16" s="225" t="s">
        <v>1</v>
      </c>
      <c r="B16" s="226"/>
      <c r="C16" s="5" t="str">
        <f>'大会要項（各支部理事長）'!C16</f>
        <v>河東総合体育館</v>
      </c>
    </row>
    <row r="17" spans="1:9" ht="16" customHeight="1">
      <c r="A17" s="225" t="s">
        <v>7</v>
      </c>
      <c r="B17" s="226"/>
      <c r="C17" s="2" t="str">
        <f>'大会要項（各支部理事長）'!C17</f>
        <v>午前8:00　　  開会式　午前8:45</v>
      </c>
    </row>
    <row r="18" spans="1:9" ht="16" customHeight="1">
      <c r="A18" s="225" t="s">
        <v>5</v>
      </c>
      <c r="B18" s="226"/>
      <c r="C18" s="2" t="str">
        <f>'大会要項（各支部理事長）'!C18</f>
        <v>〒969－3461　　福島県会津若松市河東町浅山石堀山４０－１　　　TEL 0242－75－5111</v>
      </c>
    </row>
    <row r="19" spans="1:9" ht="16" customHeight="1">
      <c r="A19" s="213" t="s">
        <v>12</v>
      </c>
      <c r="B19" s="214"/>
      <c r="C19" s="2"/>
    </row>
    <row r="20" spans="1:9" ht="16" customHeight="1">
      <c r="A20" s="225" t="s">
        <v>18</v>
      </c>
      <c r="B20" s="226"/>
      <c r="C20" s="3" t="str">
        <f>'大会要項（各支部理事長）'!C20</f>
        <v>福島県内の小学生以下（2025年度登録が必要、ゼッケン着用のこと）</v>
      </c>
    </row>
    <row r="21" spans="1:9" ht="56.25" customHeight="1">
      <c r="A21" s="225" t="s">
        <v>13</v>
      </c>
      <c r="B21" s="226"/>
      <c r="C21" s="3" t="s">
        <v>35</v>
      </c>
    </row>
    <row r="22" spans="1:9" ht="54.65" customHeight="1">
      <c r="A22" s="225" t="s">
        <v>17</v>
      </c>
      <c r="B22" s="226"/>
      <c r="C22" s="3" t="s">
        <v>36</v>
      </c>
    </row>
    <row r="23" spans="1:9" ht="42" customHeight="1">
      <c r="A23" s="225" t="s">
        <v>16</v>
      </c>
      <c r="B23" s="226"/>
      <c r="C23" s="117" t="str">
        <f>'大会要項（各支部理事長）'!C23</f>
        <v xml:space="preserve">JTTA公認球（40mmホワイト）VICTAS VP40＋プラスチック球を使用する
</v>
      </c>
    </row>
    <row r="24" spans="1:9" ht="105" customHeight="1">
      <c r="A24" s="225" t="s">
        <v>14</v>
      </c>
      <c r="B24" s="226"/>
      <c r="C24" s="3" t="str">
        <f>'大会要項（各支部理事長）'!C24</f>
        <v>①　現行の日本卓球ルールによる。
②　タイムアウト制は採用しない
③　ベンチコーチは認めるが、試合進行に支障をきたす場合はなしとする場合もあります。</v>
      </c>
      <c r="D24" s="7"/>
      <c r="E24" s="7"/>
      <c r="F24" s="7"/>
      <c r="G24" s="8"/>
      <c r="H24" s="8"/>
      <c r="I24" s="8"/>
    </row>
    <row r="25" spans="1:9" ht="27.75" customHeight="1">
      <c r="A25" s="225" t="s">
        <v>6</v>
      </c>
      <c r="B25" s="226"/>
      <c r="C25" s="3" t="str">
        <f>'大会要項（各支部理事長）'!C25</f>
        <v>個人戦　参加料 1,000円</v>
      </c>
      <c r="D25" s="7"/>
      <c r="E25" s="7"/>
      <c r="F25" s="7"/>
      <c r="G25" s="10"/>
      <c r="H25" s="10"/>
      <c r="I25" s="10"/>
    </row>
    <row r="26" spans="1:9" ht="17.149999999999999" customHeight="1">
      <c r="A26" s="240" t="s">
        <v>19</v>
      </c>
      <c r="B26" s="241"/>
      <c r="C26" s="245" t="s">
        <v>43</v>
      </c>
    </row>
    <row r="27" spans="1:9" ht="17.149999999999999" customHeight="1">
      <c r="A27" s="216"/>
      <c r="B27" s="242"/>
      <c r="C27" s="246"/>
      <c r="D27" s="14"/>
      <c r="E27" s="14"/>
      <c r="F27" s="14"/>
      <c r="G27" s="14"/>
      <c r="H27" s="14"/>
    </row>
    <row r="28" spans="1:9" ht="17.149999999999999" customHeight="1">
      <c r="A28" s="216"/>
      <c r="B28" s="242"/>
      <c r="C28" s="246"/>
      <c r="D28" s="14"/>
      <c r="E28" s="14"/>
      <c r="F28" s="14"/>
      <c r="G28" s="14"/>
      <c r="H28" s="14"/>
    </row>
    <row r="29" spans="1:9" ht="17.149999999999999" customHeight="1">
      <c r="A29" s="216"/>
      <c r="B29" s="242"/>
      <c r="C29" s="246"/>
      <c r="D29" s="13"/>
      <c r="E29" s="13"/>
      <c r="F29" s="13"/>
      <c r="G29" s="13"/>
      <c r="H29" s="13"/>
    </row>
    <row r="30" spans="1:9" ht="18" hidden="1" customHeight="1">
      <c r="A30" s="243"/>
      <c r="B30" s="244"/>
      <c r="C30" s="247"/>
    </row>
    <row r="31" spans="1:9" ht="31.5" customHeight="1">
      <c r="A31" s="229" t="s">
        <v>32</v>
      </c>
      <c r="B31" s="230"/>
      <c r="C31" s="96" t="s">
        <v>403</v>
      </c>
      <c r="D31" s="7"/>
      <c r="E31" s="9"/>
      <c r="F31" s="9"/>
      <c r="G31" s="9"/>
    </row>
    <row r="32" spans="1:9" ht="24" customHeight="1">
      <c r="A32" s="234" t="s">
        <v>31</v>
      </c>
      <c r="B32" s="235"/>
      <c r="C32" s="71" t="s">
        <v>49</v>
      </c>
      <c r="D32" s="15"/>
    </row>
    <row r="33" spans="1:9" ht="28.5" customHeight="1">
      <c r="A33" s="236"/>
      <c r="B33" s="237"/>
      <c r="C33" s="16" t="s">
        <v>38</v>
      </c>
      <c r="D33" s="15"/>
    </row>
    <row r="34" spans="1:9" ht="18.75" customHeight="1">
      <c r="A34" s="236"/>
      <c r="B34" s="237"/>
      <c r="C34" s="16" t="s">
        <v>39</v>
      </c>
      <c r="D34" s="15"/>
    </row>
    <row r="35" spans="1:9" ht="21.75" customHeight="1">
      <c r="A35" s="236"/>
      <c r="B35" s="237"/>
      <c r="C35" s="16" t="s">
        <v>40</v>
      </c>
      <c r="D35" s="15"/>
    </row>
    <row r="36" spans="1:9" ht="19.5" customHeight="1">
      <c r="A36" s="238"/>
      <c r="B36" s="239"/>
      <c r="C36" s="16" t="s">
        <v>41</v>
      </c>
      <c r="D36" s="15"/>
    </row>
    <row r="37" spans="1:9" ht="21" customHeight="1">
      <c r="A37" s="221" t="s">
        <v>21</v>
      </c>
      <c r="B37" s="222" t="s">
        <v>20</v>
      </c>
      <c r="C37" s="2" t="s">
        <v>42</v>
      </c>
      <c r="D37" s="233"/>
      <c r="E37" s="233"/>
      <c r="F37" s="233"/>
      <c r="G37" s="233"/>
      <c r="H37" s="233"/>
      <c r="I37" s="233"/>
    </row>
    <row r="38" spans="1:9" ht="56.5" customHeight="1" thickBot="1">
      <c r="A38" s="223" t="s">
        <v>22</v>
      </c>
      <c r="B38" s="224" t="s">
        <v>20</v>
      </c>
      <c r="C38" s="17" t="str">
        <f>'大会要項（各支部理事長）'!C38</f>
        <v>上位20位までが2026年度第一回までの福島県小中高強化リーグに参加できる
第０回～第４回までの結果で全国ホープス選抜ならびに東アジアホープス予選の選考を行う</v>
      </c>
      <c r="D38" s="233"/>
      <c r="E38" s="233"/>
      <c r="F38" s="233"/>
      <c r="G38" s="233"/>
      <c r="H38" s="233"/>
      <c r="I38" s="233"/>
    </row>
    <row r="39" spans="1:9" ht="14">
      <c r="A39" s="219" t="s">
        <v>3</v>
      </c>
      <c r="B39" s="220"/>
      <c r="C39" s="18"/>
      <c r="D39" s="9"/>
      <c r="E39" s="11"/>
      <c r="F39" s="8"/>
      <c r="G39" s="8"/>
      <c r="H39" s="8"/>
      <c r="I39" s="12"/>
    </row>
    <row r="40" spans="1:9" ht="30" customHeight="1">
      <c r="A40" s="199"/>
      <c r="B40" s="198"/>
      <c r="C40" s="201" t="s">
        <v>276</v>
      </c>
      <c r="D40" s="9"/>
      <c r="E40" s="11"/>
      <c r="F40" s="8"/>
      <c r="G40" s="8"/>
      <c r="H40" s="8"/>
      <c r="I40" s="12"/>
    </row>
    <row r="41" spans="1:9" ht="19" customHeight="1">
      <c r="A41" s="216"/>
      <c r="B41" s="217"/>
      <c r="C41" s="20" t="s">
        <v>23</v>
      </c>
    </row>
    <row r="42" spans="1:9" ht="30.65" customHeight="1">
      <c r="A42" s="216"/>
      <c r="B42" s="217"/>
      <c r="C42" s="19" t="s">
        <v>143</v>
      </c>
    </row>
    <row r="43" spans="1:9" ht="84.75" customHeight="1">
      <c r="A43" s="231"/>
      <c r="B43" s="232"/>
      <c r="C43" s="206" t="str">
        <f>'大会要項（各支部理事長）'!C43</f>
        <v>【２０２５年度第２回　各組優勝者】
男子１組　小澤　佑眞  （本宮卓球クラブ）　　　　　女子１組　遠藤　宇咲　（サンシャイン)
男子２組　伊関　大翔　（喜多方卓球ランド）　　　　女子２組　秋山　愛瑠　（いわき卓球)
男子３組　佐藤　渚爽　（平野ＴＴＣ）　　　　　　　女子３組　及川　理那　（郡山第一クラブ）</v>
      </c>
    </row>
    <row r="44" spans="1:9" ht="42" customHeight="1">
      <c r="A44" s="231"/>
      <c r="B44" s="232"/>
      <c r="C44" s="20" t="s">
        <v>24</v>
      </c>
    </row>
    <row r="45" spans="1:9" ht="45" customHeight="1">
      <c r="A45" s="216"/>
      <c r="B45" s="217"/>
      <c r="C45" s="3" t="s">
        <v>25</v>
      </c>
    </row>
    <row r="46" spans="1:9" ht="50.15" customHeight="1">
      <c r="A46" s="216"/>
      <c r="B46" s="217"/>
      <c r="C46" s="19" t="s">
        <v>28</v>
      </c>
    </row>
    <row r="47" spans="1:9" ht="69" customHeight="1">
      <c r="A47" s="216"/>
      <c r="B47" s="217"/>
      <c r="C47" s="3" t="s">
        <v>30</v>
      </c>
    </row>
    <row r="48" spans="1:9" ht="38" customHeight="1">
      <c r="A48" s="231"/>
      <c r="B48" s="232"/>
      <c r="C48" s="21" t="str">
        <f>'大会要項（各支部理事長）'!C48</f>
        <v>※　万が一事故がありました時の初期対応はしますが、個人の責任でお願いします。
※　時間短縮が必要となる場合、試合方法等の当日変更もあり得ます。</v>
      </c>
    </row>
    <row r="49" spans="1:3" ht="8" customHeight="1" thickBot="1">
      <c r="A49" s="227"/>
      <c r="B49" s="228"/>
      <c r="C49" s="22"/>
    </row>
    <row r="50" spans="1:3" ht="50.5" customHeight="1">
      <c r="A50" s="218"/>
      <c r="B50" s="218"/>
    </row>
    <row r="51" spans="1:3">
      <c r="A51" s="1"/>
      <c r="B51" s="1"/>
    </row>
    <row r="52" spans="1:3">
      <c r="A52" s="1"/>
      <c r="B52" s="1"/>
    </row>
    <row r="53" spans="1:3">
      <c r="A53" s="1"/>
      <c r="B53" s="1"/>
    </row>
    <row r="56" spans="1:3">
      <c r="C56" s="197"/>
    </row>
  </sheetData>
  <mergeCells count="39">
    <mergeCell ref="A43:B43"/>
    <mergeCell ref="A44:B44"/>
    <mergeCell ref="A48:B48"/>
    <mergeCell ref="A16:B16"/>
    <mergeCell ref="A5:C5"/>
    <mergeCell ref="A7:B7"/>
    <mergeCell ref="A8:B8"/>
    <mergeCell ref="A9:B9"/>
    <mergeCell ref="A10:B10"/>
    <mergeCell ref="A25:B25"/>
    <mergeCell ref="A26:B30"/>
    <mergeCell ref="A17:B17"/>
    <mergeCell ref="A18:B18"/>
    <mergeCell ref="A19:B19"/>
    <mergeCell ref="A20:B20"/>
    <mergeCell ref="A21:B21"/>
    <mergeCell ref="A22:B22"/>
    <mergeCell ref="A23:B23"/>
    <mergeCell ref="A11:B11"/>
    <mergeCell ref="A12:B12"/>
    <mergeCell ref="A13:B13"/>
    <mergeCell ref="A14:B14"/>
    <mergeCell ref="A15:B15"/>
    <mergeCell ref="A31:B31"/>
    <mergeCell ref="A37:B37"/>
    <mergeCell ref="D37:I37"/>
    <mergeCell ref="A24:B24"/>
    <mergeCell ref="A50:B50"/>
    <mergeCell ref="A41:B41"/>
    <mergeCell ref="A42:B42"/>
    <mergeCell ref="A45:B45"/>
    <mergeCell ref="A46:B46"/>
    <mergeCell ref="A47:B47"/>
    <mergeCell ref="A49:B49"/>
    <mergeCell ref="A38:B38"/>
    <mergeCell ref="D38:I38"/>
    <mergeCell ref="A32:B36"/>
    <mergeCell ref="A39:B39"/>
    <mergeCell ref="C26:C30"/>
  </mergeCells>
  <phoneticPr fontId="1"/>
  <printOptions horizontalCentered="1"/>
  <pageMargins left="0.59055118110236227" right="0.59055118110236227" top="0.59055118110236227" bottom="0.59055118110236227" header="0.31496062992125984" footer="0.31496062992125984"/>
  <pageSetup paperSize="9" scale="83" fitToHeight="0" orientation="portrait" horizontalDpi="4294967293" r:id="rId1"/>
  <rowBreaks count="1" manualBreakCount="1">
    <brk id="38" max="2"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pageSetUpPr fitToPage="1"/>
  </sheetPr>
  <dimension ref="A1:J83"/>
  <sheetViews>
    <sheetView topLeftCell="A4" zoomScaleNormal="100" zoomScaleSheetLayoutView="80" workbookViewId="0">
      <selection activeCell="B11" sqref="B11"/>
    </sheetView>
  </sheetViews>
  <sheetFormatPr defaultColWidth="9" defaultRowHeight="14"/>
  <cols>
    <col min="1" max="1" width="2.6328125" style="25" customWidth="1"/>
    <col min="2" max="3" width="9" style="25"/>
    <col min="4" max="4" width="27.453125" style="25" customWidth="1"/>
    <col min="5" max="7" width="9" style="25"/>
    <col min="8" max="8" width="10" style="25" customWidth="1"/>
    <col min="9" max="9" width="17.81640625" style="27" customWidth="1"/>
    <col min="10" max="10" width="3.90625" style="25" customWidth="1"/>
    <col min="11" max="16384" width="9" style="25"/>
  </cols>
  <sheetData>
    <row r="1" spans="1:10">
      <c r="G1" s="26"/>
    </row>
    <row r="2" spans="1:10" ht="28">
      <c r="B2" s="248" t="str">
        <f>'大会要項（所属長）'!C7</f>
        <v>２０２５年度第３回福島県小学生強化リーグ卓球大会</v>
      </c>
      <c r="C2" s="248"/>
      <c r="D2" s="248"/>
      <c r="E2" s="248"/>
      <c r="F2" s="248"/>
      <c r="G2" s="248"/>
      <c r="H2" s="248"/>
      <c r="I2" s="248"/>
      <c r="J2" s="28"/>
    </row>
    <row r="3" spans="1:10" ht="28">
      <c r="B3" s="249" t="s">
        <v>50</v>
      </c>
      <c r="C3" s="249"/>
      <c r="D3" s="249"/>
      <c r="E3" s="249"/>
      <c r="F3" s="249"/>
      <c r="G3" s="249"/>
      <c r="H3" s="249"/>
      <c r="I3" s="249"/>
      <c r="J3" s="28"/>
    </row>
    <row r="4" spans="1:10" ht="8.25" customHeight="1"/>
    <row r="5" spans="1:10" s="29" customFormat="1" ht="26.25" customHeight="1">
      <c r="B5" s="250" t="s">
        <v>51</v>
      </c>
      <c r="C5" s="250"/>
      <c r="D5" s="250"/>
      <c r="I5" s="30"/>
    </row>
    <row r="6" spans="1:10" s="29" customFormat="1" ht="26.25" customHeight="1">
      <c r="C6" s="31" t="s">
        <v>52</v>
      </c>
      <c r="D6" s="32"/>
      <c r="E6" s="33"/>
      <c r="F6" s="31" t="s">
        <v>53</v>
      </c>
      <c r="H6" s="33"/>
      <c r="I6" s="34"/>
    </row>
    <row r="7" spans="1:10" s="29" customFormat="1" ht="12" customHeight="1">
      <c r="C7" s="31"/>
      <c r="D7" s="32"/>
      <c r="E7" s="33"/>
      <c r="F7" s="31"/>
      <c r="H7" s="33"/>
      <c r="I7" s="34"/>
    </row>
    <row r="8" spans="1:10" s="29" customFormat="1" ht="18" customHeight="1">
      <c r="B8" s="35" t="s">
        <v>54</v>
      </c>
      <c r="C8" s="251" t="s">
        <v>55</v>
      </c>
      <c r="D8" s="251"/>
      <c r="E8" s="251"/>
      <c r="F8" s="251"/>
      <c r="G8" s="251"/>
      <c r="H8" s="251"/>
      <c r="I8" s="251"/>
    </row>
    <row r="9" spans="1:10" s="29" customFormat="1" ht="18" customHeight="1">
      <c r="B9" s="36"/>
      <c r="C9" s="29" t="s">
        <v>56</v>
      </c>
      <c r="I9" s="30"/>
    </row>
    <row r="10" spans="1:10" s="37" customFormat="1" ht="9" customHeight="1">
      <c r="A10" s="25"/>
      <c r="B10" s="25"/>
      <c r="C10" s="25"/>
      <c r="D10" s="25"/>
      <c r="E10" s="25"/>
      <c r="F10" s="25"/>
    </row>
    <row r="11" spans="1:10" s="37" customFormat="1" ht="20.25" customHeight="1">
      <c r="B11" s="38" t="s">
        <v>57</v>
      </c>
      <c r="C11" s="38" t="s">
        <v>58</v>
      </c>
      <c r="D11" s="38" t="s">
        <v>59</v>
      </c>
      <c r="E11" s="38" t="s">
        <v>60</v>
      </c>
      <c r="F11" s="38" t="s">
        <v>61</v>
      </c>
      <c r="G11" s="38" t="s">
        <v>62</v>
      </c>
      <c r="H11" s="38" t="s">
        <v>63</v>
      </c>
      <c r="I11" s="39" t="s">
        <v>64</v>
      </c>
    </row>
    <row r="12" spans="1:10" s="37" customFormat="1" ht="20.25" customHeight="1">
      <c r="B12" s="38">
        <v>101</v>
      </c>
      <c r="C12" s="38" t="s">
        <v>65</v>
      </c>
      <c r="D12" s="38" t="s">
        <v>194</v>
      </c>
      <c r="E12" s="38"/>
      <c r="F12" s="38"/>
      <c r="G12" s="38">
        <f t="shared" ref="G12:G17" si="0">E12+F12</f>
        <v>0</v>
      </c>
      <c r="H12" s="40">
        <f t="shared" ref="H12:H17" si="1">G12*1000</f>
        <v>0</v>
      </c>
      <c r="I12" s="40">
        <f t="shared" ref="I12:I17" si="2">1+G12/5</f>
        <v>1</v>
      </c>
    </row>
    <row r="13" spans="1:10" s="37" customFormat="1" ht="20.25" customHeight="1">
      <c r="B13" s="38">
        <v>102</v>
      </c>
      <c r="C13" s="38" t="s">
        <v>65</v>
      </c>
      <c r="D13" s="38" t="s">
        <v>66</v>
      </c>
      <c r="E13" s="38"/>
      <c r="F13" s="38"/>
      <c r="G13" s="38">
        <f t="shared" si="0"/>
        <v>0</v>
      </c>
      <c r="H13" s="40">
        <f t="shared" si="1"/>
        <v>0</v>
      </c>
      <c r="I13" s="40">
        <f t="shared" si="2"/>
        <v>1</v>
      </c>
    </row>
    <row r="14" spans="1:10" s="37" customFormat="1" ht="20.25" customHeight="1">
      <c r="B14" s="38">
        <v>103</v>
      </c>
      <c r="C14" s="38" t="s">
        <v>65</v>
      </c>
      <c r="D14" s="38" t="s">
        <v>67</v>
      </c>
      <c r="E14" s="41"/>
      <c r="F14" s="41"/>
      <c r="G14" s="38">
        <f t="shared" si="0"/>
        <v>0</v>
      </c>
      <c r="H14" s="40">
        <f t="shared" si="1"/>
        <v>0</v>
      </c>
      <c r="I14" s="40">
        <f t="shared" si="2"/>
        <v>1</v>
      </c>
    </row>
    <row r="15" spans="1:10" s="37" customFormat="1" ht="20.25" customHeight="1">
      <c r="B15" s="38">
        <v>104</v>
      </c>
      <c r="C15" s="38" t="s">
        <v>65</v>
      </c>
      <c r="D15" s="38" t="s">
        <v>68</v>
      </c>
      <c r="E15" s="41"/>
      <c r="F15" s="41"/>
      <c r="G15" s="38">
        <f t="shared" si="0"/>
        <v>0</v>
      </c>
      <c r="H15" s="40">
        <f t="shared" si="1"/>
        <v>0</v>
      </c>
      <c r="I15" s="40">
        <f t="shared" si="2"/>
        <v>1</v>
      </c>
    </row>
    <row r="16" spans="1:10" s="37" customFormat="1" ht="20.25" customHeight="1">
      <c r="B16" s="38">
        <v>105</v>
      </c>
      <c r="C16" s="38" t="s">
        <v>65</v>
      </c>
      <c r="D16" s="38" t="s">
        <v>302</v>
      </c>
      <c r="E16" s="41"/>
      <c r="F16" s="41"/>
      <c r="G16" s="38">
        <f t="shared" si="0"/>
        <v>0</v>
      </c>
      <c r="H16" s="40">
        <f t="shared" si="1"/>
        <v>0</v>
      </c>
      <c r="I16" s="40">
        <f t="shared" si="2"/>
        <v>1</v>
      </c>
    </row>
    <row r="17" spans="2:9" s="37" customFormat="1" ht="20.25" customHeight="1">
      <c r="B17" s="38">
        <v>106</v>
      </c>
      <c r="C17" s="38" t="s">
        <v>65</v>
      </c>
      <c r="D17" s="42" t="s">
        <v>176</v>
      </c>
      <c r="E17" s="41"/>
      <c r="F17" s="41"/>
      <c r="G17" s="38">
        <f t="shared" si="0"/>
        <v>0</v>
      </c>
      <c r="H17" s="40">
        <f t="shared" si="1"/>
        <v>0</v>
      </c>
      <c r="I17" s="40">
        <f t="shared" si="2"/>
        <v>1</v>
      </c>
    </row>
    <row r="18" spans="2:9" s="37" customFormat="1" ht="20.25" customHeight="1">
      <c r="B18" s="41">
        <v>107</v>
      </c>
      <c r="C18" s="41" t="s">
        <v>125</v>
      </c>
      <c r="D18" s="42" t="s">
        <v>329</v>
      </c>
      <c r="E18" s="41"/>
      <c r="F18" s="41"/>
      <c r="G18" s="41">
        <v>0</v>
      </c>
      <c r="H18" s="115">
        <v>0</v>
      </c>
      <c r="I18" s="115">
        <v>1</v>
      </c>
    </row>
    <row r="19" spans="2:9" s="37" customFormat="1" ht="20.25" customHeight="1" thickBot="1">
      <c r="B19" s="43"/>
      <c r="C19" s="43"/>
      <c r="D19" s="43"/>
      <c r="E19" s="43"/>
      <c r="F19" s="43"/>
      <c r="G19" s="43"/>
      <c r="H19" s="44"/>
      <c r="I19" s="44"/>
    </row>
    <row r="20" spans="2:9" s="37" customFormat="1" ht="20.25" customHeight="1" thickTop="1">
      <c r="B20" s="45">
        <v>201</v>
      </c>
      <c r="C20" s="45" t="s">
        <v>108</v>
      </c>
      <c r="D20" s="38" t="s">
        <v>69</v>
      </c>
      <c r="E20" s="38"/>
      <c r="F20" s="38"/>
      <c r="G20" s="38">
        <f t="shared" ref="G20:G27" si="3">E20+F20</f>
        <v>0</v>
      </c>
      <c r="H20" s="40">
        <f t="shared" ref="H20:H43" si="4">G20*1000</f>
        <v>0</v>
      </c>
      <c r="I20" s="40">
        <f t="shared" ref="I20:I27" si="5">1+G20/5</f>
        <v>1</v>
      </c>
    </row>
    <row r="21" spans="2:9" s="37" customFormat="1" ht="20.25" customHeight="1">
      <c r="B21" s="45">
        <v>202</v>
      </c>
      <c r="C21" s="38" t="s">
        <v>108</v>
      </c>
      <c r="D21" s="38" t="s">
        <v>70</v>
      </c>
      <c r="E21" s="38"/>
      <c r="F21" s="38"/>
      <c r="G21" s="38">
        <f t="shared" si="3"/>
        <v>0</v>
      </c>
      <c r="H21" s="40">
        <f t="shared" si="4"/>
        <v>0</v>
      </c>
      <c r="I21" s="40">
        <f t="shared" si="5"/>
        <v>1</v>
      </c>
    </row>
    <row r="22" spans="2:9" s="37" customFormat="1" ht="20.25" customHeight="1">
      <c r="B22" s="38">
        <v>203</v>
      </c>
      <c r="C22" s="38" t="s">
        <v>108</v>
      </c>
      <c r="D22" s="38" t="s">
        <v>71</v>
      </c>
      <c r="E22" s="38"/>
      <c r="F22" s="38"/>
      <c r="G22" s="38">
        <f t="shared" si="3"/>
        <v>0</v>
      </c>
      <c r="H22" s="40">
        <f t="shared" si="4"/>
        <v>0</v>
      </c>
      <c r="I22" s="40">
        <f t="shared" si="5"/>
        <v>1</v>
      </c>
    </row>
    <row r="23" spans="2:9" s="37" customFormat="1" ht="20.25" customHeight="1">
      <c r="B23" s="45">
        <v>204</v>
      </c>
      <c r="C23" s="38" t="s">
        <v>108</v>
      </c>
      <c r="D23" s="38" t="s">
        <v>72</v>
      </c>
      <c r="E23" s="38"/>
      <c r="F23" s="38"/>
      <c r="G23" s="38">
        <f t="shared" si="3"/>
        <v>0</v>
      </c>
      <c r="H23" s="40">
        <f t="shared" si="4"/>
        <v>0</v>
      </c>
      <c r="I23" s="40">
        <f t="shared" si="5"/>
        <v>1</v>
      </c>
    </row>
    <row r="24" spans="2:9" s="37" customFormat="1" ht="20.25" customHeight="1">
      <c r="B24" s="38">
        <v>205</v>
      </c>
      <c r="C24" s="38" t="s">
        <v>108</v>
      </c>
      <c r="D24" s="38" t="s">
        <v>330</v>
      </c>
      <c r="E24" s="38"/>
      <c r="F24" s="38"/>
      <c r="G24" s="38">
        <f t="shared" si="3"/>
        <v>0</v>
      </c>
      <c r="H24" s="40">
        <f t="shared" si="4"/>
        <v>0</v>
      </c>
      <c r="I24" s="40">
        <f t="shared" si="5"/>
        <v>1</v>
      </c>
    </row>
    <row r="25" spans="2:9" s="37" customFormat="1" ht="20.25" customHeight="1">
      <c r="B25" s="45">
        <v>206</v>
      </c>
      <c r="C25" s="38" t="s">
        <v>108</v>
      </c>
      <c r="D25" s="41" t="s">
        <v>73</v>
      </c>
      <c r="E25" s="41"/>
      <c r="F25" s="41"/>
      <c r="G25" s="38">
        <f t="shared" si="3"/>
        <v>0</v>
      </c>
      <c r="H25" s="40">
        <f t="shared" si="4"/>
        <v>0</v>
      </c>
      <c r="I25" s="40">
        <f t="shared" si="5"/>
        <v>1</v>
      </c>
    </row>
    <row r="26" spans="2:9" s="37" customFormat="1" ht="20.25" customHeight="1">
      <c r="B26" s="38">
        <v>207</v>
      </c>
      <c r="C26" s="38" t="s">
        <v>108</v>
      </c>
      <c r="D26" s="41" t="s">
        <v>331</v>
      </c>
      <c r="E26" s="41"/>
      <c r="F26" s="41"/>
      <c r="G26" s="38">
        <f t="shared" si="3"/>
        <v>0</v>
      </c>
      <c r="H26" s="40">
        <f t="shared" si="4"/>
        <v>0</v>
      </c>
      <c r="I26" s="40">
        <f t="shared" si="5"/>
        <v>1</v>
      </c>
    </row>
    <row r="27" spans="2:9" s="37" customFormat="1" ht="20.25" customHeight="1">
      <c r="B27" s="45">
        <v>208</v>
      </c>
      <c r="C27" s="38" t="s">
        <v>108</v>
      </c>
      <c r="D27" s="41" t="s">
        <v>332</v>
      </c>
      <c r="E27" s="41"/>
      <c r="F27" s="41"/>
      <c r="G27" s="38">
        <f t="shared" si="3"/>
        <v>0</v>
      </c>
      <c r="H27" s="40">
        <f t="shared" si="4"/>
        <v>0</v>
      </c>
      <c r="I27" s="40">
        <f t="shared" si="5"/>
        <v>1</v>
      </c>
    </row>
    <row r="28" spans="2:9" s="37" customFormat="1" ht="20.25" customHeight="1">
      <c r="B28" s="114">
        <v>209</v>
      </c>
      <c r="C28" s="41" t="s">
        <v>108</v>
      </c>
      <c r="D28" s="41" t="s">
        <v>122</v>
      </c>
      <c r="E28" s="41"/>
      <c r="F28" s="41"/>
      <c r="G28" s="41">
        <v>0</v>
      </c>
      <c r="H28" s="115">
        <v>0</v>
      </c>
      <c r="I28" s="115">
        <v>1</v>
      </c>
    </row>
    <row r="29" spans="2:9" s="37" customFormat="1" ht="20.25" customHeight="1">
      <c r="B29" s="38">
        <v>210</v>
      </c>
      <c r="C29" s="38" t="s">
        <v>108</v>
      </c>
      <c r="D29" s="38" t="s">
        <v>133</v>
      </c>
      <c r="E29" s="38"/>
      <c r="F29" s="38"/>
      <c r="G29" s="38">
        <v>0</v>
      </c>
      <c r="H29" s="40">
        <v>0</v>
      </c>
      <c r="I29" s="40">
        <v>1</v>
      </c>
    </row>
    <row r="30" spans="2:9" s="37" customFormat="1" ht="20.25" customHeight="1" thickBot="1">
      <c r="B30" s="46"/>
      <c r="C30" s="46"/>
      <c r="D30" s="46"/>
      <c r="E30" s="46"/>
      <c r="F30" s="46"/>
      <c r="G30" s="46"/>
      <c r="H30" s="47"/>
      <c r="I30" s="47"/>
    </row>
    <row r="31" spans="2:9" s="37" customFormat="1" ht="20.25" customHeight="1" thickTop="1">
      <c r="B31" s="45">
        <v>301</v>
      </c>
      <c r="C31" s="45" t="s">
        <v>168</v>
      </c>
      <c r="D31" s="38" t="s">
        <v>333</v>
      </c>
      <c r="E31" s="45"/>
      <c r="F31" s="45"/>
      <c r="G31" s="38">
        <f t="shared" ref="G31:G37" si="6">E31+F31</f>
        <v>0</v>
      </c>
      <c r="H31" s="40">
        <f t="shared" si="4"/>
        <v>0</v>
      </c>
      <c r="I31" s="40">
        <f t="shared" ref="I31:I37" si="7">1+G31/5</f>
        <v>1</v>
      </c>
    </row>
    <row r="32" spans="2:9" s="37" customFormat="1" ht="20.25" customHeight="1">
      <c r="B32" s="38">
        <v>302</v>
      </c>
      <c r="C32" s="38" t="s">
        <v>168</v>
      </c>
      <c r="D32" s="38" t="s">
        <v>167</v>
      </c>
      <c r="E32" s="38"/>
      <c r="F32" s="38"/>
      <c r="G32" s="38">
        <f>E32+F32</f>
        <v>0</v>
      </c>
      <c r="H32" s="40">
        <f t="shared" si="4"/>
        <v>0</v>
      </c>
      <c r="I32" s="40">
        <f>1+G32/5</f>
        <v>1</v>
      </c>
    </row>
    <row r="33" spans="2:9" s="37" customFormat="1" ht="20.25" customHeight="1">
      <c r="B33" s="38">
        <v>303</v>
      </c>
      <c r="C33" s="38" t="s">
        <v>168</v>
      </c>
      <c r="D33" s="38" t="s">
        <v>334</v>
      </c>
      <c r="E33" s="38"/>
      <c r="F33" s="38"/>
      <c r="G33" s="38">
        <f>E33+F33</f>
        <v>0</v>
      </c>
      <c r="H33" s="40">
        <f t="shared" ref="H33" si="8">G33*1000</f>
        <v>0</v>
      </c>
      <c r="I33" s="40">
        <f>1+G33/5</f>
        <v>1</v>
      </c>
    </row>
    <row r="34" spans="2:9" s="37" customFormat="1" ht="20.25" customHeight="1" thickBot="1">
      <c r="B34" s="46"/>
      <c r="C34" s="46"/>
      <c r="D34" s="46"/>
      <c r="E34" s="46"/>
      <c r="F34" s="46"/>
      <c r="G34" s="46"/>
      <c r="H34" s="47"/>
      <c r="I34" s="47"/>
    </row>
    <row r="35" spans="2:9" s="37" customFormat="1" ht="20.25" customHeight="1" thickTop="1">
      <c r="B35" s="45">
        <v>401</v>
      </c>
      <c r="C35" s="45" t="s">
        <v>166</v>
      </c>
      <c r="D35" s="45" t="s">
        <v>172</v>
      </c>
      <c r="E35" s="45"/>
      <c r="F35" s="45"/>
      <c r="G35" s="45">
        <f t="shared" si="6"/>
        <v>0</v>
      </c>
      <c r="H35" s="48">
        <f t="shared" si="4"/>
        <v>0</v>
      </c>
      <c r="I35" s="48">
        <f t="shared" si="7"/>
        <v>1</v>
      </c>
    </row>
    <row r="36" spans="2:9" s="37" customFormat="1" ht="20.25" customHeight="1">
      <c r="B36" s="38">
        <v>402</v>
      </c>
      <c r="C36" s="38" t="s">
        <v>166</v>
      </c>
      <c r="D36" s="38" t="s">
        <v>165</v>
      </c>
      <c r="E36" s="38"/>
      <c r="F36" s="38"/>
      <c r="G36" s="38">
        <f t="shared" si="6"/>
        <v>0</v>
      </c>
      <c r="H36" s="40">
        <f t="shared" si="4"/>
        <v>0</v>
      </c>
      <c r="I36" s="40">
        <f t="shared" si="7"/>
        <v>1</v>
      </c>
    </row>
    <row r="37" spans="2:9" s="37" customFormat="1" ht="20.25" customHeight="1">
      <c r="B37" s="38">
        <v>403</v>
      </c>
      <c r="C37" s="38" t="s">
        <v>166</v>
      </c>
      <c r="D37" s="41" t="s">
        <v>180</v>
      </c>
      <c r="E37" s="38"/>
      <c r="F37" s="38"/>
      <c r="G37" s="38">
        <f t="shared" si="6"/>
        <v>0</v>
      </c>
      <c r="H37" s="40">
        <f t="shared" si="4"/>
        <v>0</v>
      </c>
      <c r="I37" s="40">
        <f t="shared" si="7"/>
        <v>1</v>
      </c>
    </row>
    <row r="38" spans="2:9" s="37" customFormat="1" ht="20.25" customHeight="1">
      <c r="B38" s="38">
        <v>404</v>
      </c>
      <c r="C38" s="38" t="s">
        <v>166</v>
      </c>
      <c r="D38" s="41" t="s">
        <v>335</v>
      </c>
      <c r="E38" s="41"/>
      <c r="F38" s="41"/>
      <c r="G38" s="38">
        <f>E38+F38</f>
        <v>0</v>
      </c>
      <c r="H38" s="40">
        <f>G38*1000</f>
        <v>0</v>
      </c>
      <c r="I38" s="40">
        <f>1+G38/5</f>
        <v>1</v>
      </c>
    </row>
    <row r="39" spans="2:9" s="37" customFormat="1" ht="20.25" customHeight="1">
      <c r="B39" s="38">
        <v>405</v>
      </c>
      <c r="C39" s="38" t="s">
        <v>166</v>
      </c>
      <c r="D39" s="41" t="s">
        <v>271</v>
      </c>
      <c r="E39" s="41"/>
      <c r="F39" s="41"/>
      <c r="G39" s="38">
        <f t="shared" ref="G39:G40" si="9">E39+F39</f>
        <v>0</v>
      </c>
      <c r="H39" s="40">
        <f t="shared" ref="H39:H40" si="10">G39*1000</f>
        <v>0</v>
      </c>
      <c r="I39" s="40">
        <f t="shared" ref="I39:I40" si="11">1+G39/5</f>
        <v>1</v>
      </c>
    </row>
    <row r="40" spans="2:9" s="37" customFormat="1" ht="20.25" customHeight="1">
      <c r="B40" s="38">
        <v>406</v>
      </c>
      <c r="C40" s="38" t="s">
        <v>166</v>
      </c>
      <c r="D40" s="41" t="s">
        <v>300</v>
      </c>
      <c r="E40" s="41"/>
      <c r="F40" s="41"/>
      <c r="G40" s="38">
        <f t="shared" si="9"/>
        <v>0</v>
      </c>
      <c r="H40" s="40">
        <f t="shared" si="10"/>
        <v>0</v>
      </c>
      <c r="I40" s="40">
        <f t="shared" si="11"/>
        <v>1</v>
      </c>
    </row>
    <row r="41" spans="2:9" s="37" customFormat="1" ht="20.25" customHeight="1" thickBot="1">
      <c r="B41" s="43"/>
      <c r="C41" s="43"/>
      <c r="D41" s="43"/>
      <c r="E41" s="43"/>
      <c r="F41" s="43"/>
      <c r="G41" s="43"/>
      <c r="H41" s="44"/>
      <c r="I41" s="44"/>
    </row>
    <row r="42" spans="2:9" s="37" customFormat="1" ht="20.25" customHeight="1" thickTop="1">
      <c r="B42" s="45">
        <v>501</v>
      </c>
      <c r="C42" s="45" t="s">
        <v>74</v>
      </c>
      <c r="D42" s="45" t="s">
        <v>75</v>
      </c>
      <c r="E42" s="45"/>
      <c r="F42" s="45"/>
      <c r="G42" s="45">
        <f t="shared" ref="G42:G47" si="12">E42+F42</f>
        <v>0</v>
      </c>
      <c r="H42" s="48">
        <f t="shared" si="4"/>
        <v>0</v>
      </c>
      <c r="I42" s="48">
        <f t="shared" ref="I42:I47" si="13">1+G42/5</f>
        <v>1</v>
      </c>
    </row>
    <row r="43" spans="2:9" s="37" customFormat="1" ht="20.25" customHeight="1">
      <c r="B43" s="45">
        <v>502</v>
      </c>
      <c r="C43" s="38" t="s">
        <v>74</v>
      </c>
      <c r="D43" s="41" t="s">
        <v>336</v>
      </c>
      <c r="E43" s="41"/>
      <c r="F43" s="41"/>
      <c r="G43" s="38">
        <f t="shared" si="12"/>
        <v>0</v>
      </c>
      <c r="H43" s="40">
        <f t="shared" si="4"/>
        <v>0</v>
      </c>
      <c r="I43" s="40">
        <f t="shared" si="13"/>
        <v>1</v>
      </c>
    </row>
    <row r="44" spans="2:9" s="37" customFormat="1" ht="20.25" customHeight="1">
      <c r="B44" s="45">
        <v>503</v>
      </c>
      <c r="C44" s="38" t="s">
        <v>74</v>
      </c>
      <c r="D44" s="49" t="s">
        <v>76</v>
      </c>
      <c r="E44" s="38"/>
      <c r="F44" s="38"/>
      <c r="G44" s="38">
        <f t="shared" si="12"/>
        <v>0</v>
      </c>
      <c r="H44" s="40">
        <f>G44*1000</f>
        <v>0</v>
      </c>
      <c r="I44" s="40">
        <f t="shared" si="13"/>
        <v>1</v>
      </c>
    </row>
    <row r="45" spans="2:9" s="37" customFormat="1" ht="20.25" customHeight="1">
      <c r="B45" s="45">
        <v>504</v>
      </c>
      <c r="C45" s="38" t="s">
        <v>74</v>
      </c>
      <c r="D45" s="50" t="s">
        <v>77</v>
      </c>
      <c r="E45" s="38"/>
      <c r="F45" s="38"/>
      <c r="G45" s="38">
        <f t="shared" si="12"/>
        <v>0</v>
      </c>
      <c r="H45" s="40">
        <f>G45*1000</f>
        <v>0</v>
      </c>
      <c r="I45" s="40">
        <f t="shared" si="13"/>
        <v>1</v>
      </c>
    </row>
    <row r="46" spans="2:9" s="37" customFormat="1" ht="20.25" customHeight="1">
      <c r="B46" s="45">
        <v>505</v>
      </c>
      <c r="C46" s="38" t="s">
        <v>74</v>
      </c>
      <c r="D46" s="50" t="s">
        <v>126</v>
      </c>
      <c r="E46" s="38"/>
      <c r="F46" s="38"/>
      <c r="G46" s="38">
        <f t="shared" si="12"/>
        <v>0</v>
      </c>
      <c r="H46" s="40">
        <f>G46*1000</f>
        <v>0</v>
      </c>
      <c r="I46" s="40">
        <f t="shared" si="13"/>
        <v>1</v>
      </c>
    </row>
    <row r="47" spans="2:9" s="37" customFormat="1" ht="20.25" customHeight="1">
      <c r="B47" s="45">
        <v>506</v>
      </c>
      <c r="C47" s="38" t="s">
        <v>74</v>
      </c>
      <c r="D47" s="50" t="s">
        <v>131</v>
      </c>
      <c r="E47" s="38"/>
      <c r="F47" s="38"/>
      <c r="G47" s="38">
        <f t="shared" si="12"/>
        <v>0</v>
      </c>
      <c r="H47" s="40">
        <f>G47*1000</f>
        <v>0</v>
      </c>
      <c r="I47" s="40">
        <f t="shared" si="13"/>
        <v>1</v>
      </c>
    </row>
    <row r="48" spans="2:9" s="37" customFormat="1" ht="20.25" customHeight="1">
      <c r="B48" s="45">
        <v>507</v>
      </c>
      <c r="C48" s="38" t="s">
        <v>74</v>
      </c>
      <c r="D48" s="50" t="s">
        <v>130</v>
      </c>
      <c r="E48" s="38"/>
      <c r="F48" s="38"/>
      <c r="G48" s="38">
        <v>0</v>
      </c>
      <c r="H48" s="40">
        <v>0</v>
      </c>
      <c r="I48" s="40">
        <v>1.4</v>
      </c>
    </row>
    <row r="49" spans="1:9" s="37" customFormat="1" ht="20.25" customHeight="1">
      <c r="B49" s="45">
        <v>508</v>
      </c>
      <c r="C49" s="38" t="s">
        <v>74</v>
      </c>
      <c r="D49" s="50" t="s">
        <v>337</v>
      </c>
      <c r="E49" s="38"/>
      <c r="F49" s="38"/>
      <c r="G49" s="38">
        <v>0</v>
      </c>
      <c r="H49" s="40">
        <v>0</v>
      </c>
      <c r="I49" s="40">
        <v>1.4</v>
      </c>
    </row>
    <row r="50" spans="1:9" s="37" customFormat="1" ht="20.25" customHeight="1" thickBot="1">
      <c r="B50" s="46"/>
      <c r="C50" s="46"/>
      <c r="D50" s="51"/>
      <c r="E50" s="46"/>
      <c r="F50" s="46"/>
      <c r="G50" s="46"/>
      <c r="H50" s="47"/>
      <c r="I50" s="47"/>
    </row>
    <row r="51" spans="1:9" s="37" customFormat="1" ht="20.25" customHeight="1" thickTop="1">
      <c r="B51" s="38">
        <v>601</v>
      </c>
      <c r="C51" s="38" t="s">
        <v>170</v>
      </c>
      <c r="D51" s="38" t="s">
        <v>338</v>
      </c>
      <c r="E51" s="38"/>
      <c r="F51" s="38"/>
      <c r="G51" s="38">
        <f t="shared" ref="G51:G56" si="14">E51+F51</f>
        <v>0</v>
      </c>
      <c r="H51" s="40">
        <f t="shared" ref="H51:H56" si="15">G51*1000</f>
        <v>0</v>
      </c>
      <c r="I51" s="40">
        <f t="shared" ref="I51:I56" si="16">1+G51/5</f>
        <v>1</v>
      </c>
    </row>
    <row r="52" spans="1:9" s="37" customFormat="1" ht="20.25" customHeight="1">
      <c r="B52" s="38">
        <v>602</v>
      </c>
      <c r="C52" s="38" t="s">
        <v>170</v>
      </c>
      <c r="D52" s="38" t="s">
        <v>212</v>
      </c>
      <c r="E52" s="38"/>
      <c r="F52" s="38"/>
      <c r="G52" s="38">
        <f t="shared" si="14"/>
        <v>0</v>
      </c>
      <c r="H52" s="40">
        <f t="shared" si="15"/>
        <v>0</v>
      </c>
      <c r="I52" s="40">
        <f t="shared" si="16"/>
        <v>1</v>
      </c>
    </row>
    <row r="53" spans="1:9" s="37" customFormat="1" ht="20.25" customHeight="1">
      <c r="B53" s="38">
        <v>603</v>
      </c>
      <c r="C53" s="38" t="s">
        <v>170</v>
      </c>
      <c r="D53" s="38" t="s">
        <v>339</v>
      </c>
      <c r="E53" s="38"/>
      <c r="F53" s="38"/>
      <c r="G53" s="38">
        <f t="shared" si="14"/>
        <v>0</v>
      </c>
      <c r="H53" s="40">
        <f t="shared" si="15"/>
        <v>0</v>
      </c>
      <c r="I53" s="40">
        <f t="shared" si="16"/>
        <v>1</v>
      </c>
    </row>
    <row r="54" spans="1:9" s="37" customFormat="1" ht="20.25" customHeight="1">
      <c r="B54" s="38">
        <v>604</v>
      </c>
      <c r="C54" s="38" t="s">
        <v>170</v>
      </c>
      <c r="D54" s="38" t="s">
        <v>340</v>
      </c>
      <c r="E54" s="38"/>
      <c r="F54" s="38"/>
      <c r="G54" s="38">
        <f t="shared" si="14"/>
        <v>0</v>
      </c>
      <c r="H54" s="40">
        <f t="shared" si="15"/>
        <v>0</v>
      </c>
      <c r="I54" s="40">
        <f t="shared" si="16"/>
        <v>1</v>
      </c>
    </row>
    <row r="55" spans="1:9" s="37" customFormat="1" ht="21.75" customHeight="1">
      <c r="B55" s="38">
        <v>605</v>
      </c>
      <c r="C55" s="38" t="s">
        <v>170</v>
      </c>
      <c r="D55" s="38" t="s">
        <v>341</v>
      </c>
      <c r="E55" s="38"/>
      <c r="F55" s="38"/>
      <c r="G55" s="38">
        <f t="shared" si="14"/>
        <v>0</v>
      </c>
      <c r="H55" s="40">
        <f t="shared" si="15"/>
        <v>0</v>
      </c>
      <c r="I55" s="40">
        <f t="shared" si="16"/>
        <v>1</v>
      </c>
    </row>
    <row r="56" spans="1:9" s="37" customFormat="1" ht="21.75" customHeight="1">
      <c r="A56" s="25"/>
      <c r="B56" s="38">
        <v>606</v>
      </c>
      <c r="C56" s="38" t="s">
        <v>170</v>
      </c>
      <c r="D56" s="38" t="s">
        <v>342</v>
      </c>
      <c r="E56" s="38"/>
      <c r="F56" s="38"/>
      <c r="G56" s="38">
        <f t="shared" si="14"/>
        <v>0</v>
      </c>
      <c r="H56" s="40">
        <f t="shared" si="15"/>
        <v>0</v>
      </c>
      <c r="I56" s="40">
        <f t="shared" si="16"/>
        <v>1</v>
      </c>
    </row>
    <row r="57" spans="1:9" s="37" customFormat="1" ht="21.75" customHeight="1">
      <c r="A57" s="25"/>
      <c r="B57" s="38">
        <v>607</v>
      </c>
      <c r="C57" s="38" t="s">
        <v>170</v>
      </c>
      <c r="D57" s="38" t="s">
        <v>179</v>
      </c>
      <c r="E57" s="38"/>
      <c r="F57" s="38"/>
      <c r="G57" s="38">
        <f>E57+F57</f>
        <v>0</v>
      </c>
      <c r="H57" s="40">
        <f>G57*1000</f>
        <v>0</v>
      </c>
      <c r="I57" s="40">
        <f>1+G57/5</f>
        <v>1</v>
      </c>
    </row>
    <row r="58" spans="1:9" s="37" customFormat="1" ht="21.75" customHeight="1">
      <c r="A58" s="25"/>
      <c r="B58" s="38">
        <v>608</v>
      </c>
      <c r="C58" s="38" t="s">
        <v>170</v>
      </c>
      <c r="D58" s="38" t="s">
        <v>343</v>
      </c>
      <c r="E58" s="38"/>
      <c r="F58" s="38"/>
      <c r="G58" s="38">
        <f>E58+F58</f>
        <v>0</v>
      </c>
      <c r="H58" s="40">
        <f>G58*1000</f>
        <v>0</v>
      </c>
      <c r="I58" s="40">
        <f>1+G58/5</f>
        <v>1</v>
      </c>
    </row>
    <row r="59" spans="1:9" s="37" customFormat="1" ht="21.75" customHeight="1">
      <c r="A59" s="25"/>
      <c r="B59" s="45">
        <v>609</v>
      </c>
      <c r="C59" s="45" t="s">
        <v>170</v>
      </c>
      <c r="D59" s="45" t="s">
        <v>344</v>
      </c>
      <c r="E59" s="45"/>
      <c r="F59" s="45"/>
      <c r="G59" s="38">
        <f>E59+F59</f>
        <v>0</v>
      </c>
      <c r="H59" s="40">
        <f>G59*1000</f>
        <v>0</v>
      </c>
      <c r="I59" s="40">
        <f>1+G59/5</f>
        <v>1</v>
      </c>
    </row>
    <row r="60" spans="1:9" s="37" customFormat="1" ht="21.75" customHeight="1" thickBot="1">
      <c r="B60" s="46"/>
      <c r="C60" s="46"/>
      <c r="D60" s="46"/>
      <c r="E60" s="46"/>
      <c r="F60" s="46"/>
      <c r="G60" s="46"/>
      <c r="H60" s="47"/>
      <c r="I60" s="47"/>
    </row>
    <row r="61" spans="1:9" s="37" customFormat="1" ht="21.75" customHeight="1" thickTop="1">
      <c r="B61" s="52"/>
      <c r="C61" s="52"/>
      <c r="D61" s="52" t="s">
        <v>78</v>
      </c>
      <c r="E61" s="52">
        <f>SUM(E12:E60)</f>
        <v>0</v>
      </c>
      <c r="F61" s="52">
        <f>SUM(F12:F60)</f>
        <v>0</v>
      </c>
      <c r="G61" s="52">
        <f>SUM(G12:G60)</f>
        <v>0</v>
      </c>
      <c r="H61" s="53">
        <f>SUM(H12:H60)</f>
        <v>0</v>
      </c>
      <c r="I61" s="53">
        <f>SUM(I12:I60)</f>
        <v>43.8</v>
      </c>
    </row>
    <row r="62" spans="1:9" s="37" customFormat="1" ht="22.5" customHeight="1">
      <c r="I62" s="54"/>
    </row>
    <row r="63" spans="1:9">
      <c r="A63" s="37"/>
      <c r="B63" s="37"/>
      <c r="C63" s="37"/>
      <c r="D63" s="37"/>
      <c r="E63" s="37"/>
      <c r="F63" s="37"/>
      <c r="G63" s="37"/>
      <c r="H63" s="37"/>
      <c r="I63" s="54"/>
    </row>
    <row r="65" spans="2:9">
      <c r="B65" s="37"/>
      <c r="C65" s="55"/>
      <c r="D65" s="55"/>
      <c r="E65" s="55"/>
      <c r="F65" s="55"/>
      <c r="G65" s="55"/>
      <c r="H65" s="56"/>
      <c r="I65" s="56"/>
    </row>
    <row r="66" spans="2:9">
      <c r="B66" s="37"/>
      <c r="C66" s="55"/>
      <c r="D66" s="57" t="s">
        <v>79</v>
      </c>
      <c r="E66" s="57">
        <f>E61</f>
        <v>0</v>
      </c>
      <c r="F66" s="38"/>
      <c r="G66" s="57">
        <f>F61</f>
        <v>0</v>
      </c>
      <c r="H66" s="58"/>
      <c r="I66" s="56"/>
    </row>
    <row r="67" spans="2:9">
      <c r="B67" s="37"/>
      <c r="C67" s="55"/>
      <c r="D67" s="57" t="s">
        <v>80</v>
      </c>
      <c r="E67" s="57">
        <v>0</v>
      </c>
      <c r="F67" s="38"/>
      <c r="G67" s="57">
        <v>0</v>
      </c>
      <c r="H67" s="58"/>
      <c r="I67" s="56"/>
    </row>
    <row r="68" spans="2:9" ht="14.5" thickBot="1">
      <c r="B68" s="37"/>
      <c r="C68" s="55"/>
      <c r="D68" s="59" t="s">
        <v>62</v>
      </c>
      <c r="E68" s="60">
        <f>SUM(E66:E67)</f>
        <v>0</v>
      </c>
      <c r="F68" s="61" t="s">
        <v>81</v>
      </c>
      <c r="G68" s="60">
        <f>SUM(G66:G67)</f>
        <v>0</v>
      </c>
      <c r="H68" s="61" t="s">
        <v>81</v>
      </c>
      <c r="I68" s="56"/>
    </row>
    <row r="69" spans="2:9" ht="14.5" thickTop="1">
      <c r="D69" s="62">
        <v>1</v>
      </c>
      <c r="E69" s="63"/>
      <c r="F69" s="64"/>
      <c r="G69" s="64"/>
      <c r="H69" s="64"/>
    </row>
    <row r="70" spans="2:9">
      <c r="D70" s="65">
        <v>2</v>
      </c>
      <c r="E70" s="65"/>
      <c r="F70" s="66"/>
      <c r="G70" s="66"/>
      <c r="H70" s="66"/>
    </row>
    <row r="71" spans="2:9">
      <c r="D71" s="65">
        <v>3</v>
      </c>
      <c r="E71" s="65"/>
      <c r="F71" s="66"/>
      <c r="G71" s="66"/>
      <c r="H71" s="66"/>
    </row>
    <row r="72" spans="2:9">
      <c r="D72" s="65">
        <v>4</v>
      </c>
      <c r="E72" s="65"/>
      <c r="F72" s="66"/>
      <c r="G72" s="66"/>
      <c r="H72" s="66"/>
    </row>
    <row r="73" spans="2:9">
      <c r="D73" s="65">
        <v>5</v>
      </c>
      <c r="E73" s="65"/>
      <c r="F73" s="66"/>
      <c r="G73" s="66"/>
      <c r="H73" s="66"/>
    </row>
    <row r="74" spans="2:9">
      <c r="D74" s="65">
        <v>6</v>
      </c>
      <c r="E74" s="65"/>
      <c r="F74" s="66"/>
      <c r="G74" s="66"/>
      <c r="H74" s="66"/>
    </row>
    <row r="75" spans="2:9">
      <c r="D75" s="65">
        <v>7</v>
      </c>
      <c r="E75" s="65"/>
      <c r="F75" s="66"/>
      <c r="G75" s="66"/>
      <c r="H75" s="66"/>
    </row>
    <row r="76" spans="2:9">
      <c r="D76" s="65">
        <v>8</v>
      </c>
      <c r="E76" s="65"/>
      <c r="F76" s="66"/>
      <c r="G76" s="66"/>
      <c r="H76" s="66"/>
    </row>
    <row r="77" spans="2:9" ht="14.25" customHeight="1">
      <c r="D77" s="65">
        <v>9</v>
      </c>
      <c r="E77" s="65"/>
      <c r="F77" s="66"/>
      <c r="G77" s="65"/>
      <c r="H77" s="66"/>
    </row>
    <row r="78" spans="2:9">
      <c r="D78" s="65">
        <v>10</v>
      </c>
      <c r="E78" s="65"/>
      <c r="F78" s="66"/>
      <c r="G78" s="65"/>
      <c r="H78" s="66"/>
    </row>
    <row r="79" spans="2:9">
      <c r="D79" s="65">
        <v>11</v>
      </c>
      <c r="E79" s="65"/>
      <c r="F79" s="66"/>
      <c r="G79" s="65"/>
      <c r="H79" s="66"/>
    </row>
    <row r="80" spans="2:9">
      <c r="D80" s="65">
        <v>12</v>
      </c>
      <c r="E80" s="65"/>
      <c r="F80" s="66"/>
      <c r="G80" s="65"/>
      <c r="H80" s="66"/>
    </row>
    <row r="81" spans="4:9">
      <c r="D81" s="65">
        <v>13</v>
      </c>
      <c r="E81" s="65"/>
      <c r="F81" s="66"/>
      <c r="G81" s="65"/>
      <c r="H81" s="66"/>
    </row>
    <row r="82" spans="4:9" ht="14.5" thickBot="1">
      <c r="D82" s="61">
        <v>14</v>
      </c>
      <c r="E82" s="61"/>
      <c r="F82" s="67"/>
      <c r="G82" s="61"/>
      <c r="H82" s="67"/>
      <c r="I82" s="68" t="s">
        <v>82</v>
      </c>
    </row>
    <row r="83" spans="4:9" ht="21.5" thickTop="1">
      <c r="D83" s="62"/>
      <c r="E83" s="69">
        <f>SUM(E69:E82)</f>
        <v>0</v>
      </c>
      <c r="F83" s="69">
        <f>SUM(F69:F82)</f>
        <v>0</v>
      </c>
      <c r="G83" s="69">
        <f>SUM(G69:G82)</f>
        <v>0</v>
      </c>
      <c r="H83" s="69">
        <f>SUM(H69:H82)</f>
        <v>0</v>
      </c>
      <c r="I83" s="70">
        <f>F83+H83</f>
        <v>0</v>
      </c>
    </row>
  </sheetData>
  <mergeCells count="4">
    <mergeCell ref="B2:I2"/>
    <mergeCell ref="B3:I3"/>
    <mergeCell ref="B5:D5"/>
    <mergeCell ref="C8:I8"/>
  </mergeCells>
  <phoneticPr fontId="1"/>
  <printOptions horizontalCentered="1"/>
  <pageMargins left="0.59055118110236227" right="0.39370078740157483" top="0.39370078740157483" bottom="0.59055118110236227" header="0.51181102362204722" footer="0.51181102362204722"/>
  <pageSetup paperSize="9" scale="82" orientation="portrait" horizontalDpi="4294967293" verticalDpi="36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B6803-FC62-4335-BD57-C49B83B69024}">
  <sheetPr>
    <pageSetUpPr fitToPage="1"/>
  </sheetPr>
  <dimension ref="A1:Q39"/>
  <sheetViews>
    <sheetView zoomScale="85" zoomScaleNormal="85" zoomScaleSheetLayoutView="100" workbookViewId="0">
      <selection activeCell="M7" sqref="M7"/>
    </sheetView>
  </sheetViews>
  <sheetFormatPr defaultColWidth="8.81640625" defaultRowHeight="13"/>
  <cols>
    <col min="1" max="1" width="1.6328125" style="74" customWidth="1"/>
    <col min="2" max="2" width="3.6328125" style="74" customWidth="1"/>
    <col min="3" max="3" width="13.08984375" style="74" customWidth="1"/>
    <col min="4" max="4" width="6" style="74" customWidth="1"/>
    <col min="5" max="5" width="9.08984375" style="74" customWidth="1"/>
    <col min="6" max="6" width="8.54296875" style="74" customWidth="1"/>
    <col min="7" max="7" width="18.453125" style="74" customWidth="1"/>
    <col min="8" max="8" width="8.54296875" style="74" customWidth="1"/>
    <col min="9" max="9" width="1.1796875" style="74" customWidth="1"/>
    <col min="10" max="10" width="3.6328125" style="74" customWidth="1"/>
    <col min="11" max="11" width="13.08984375" style="74" customWidth="1"/>
    <col min="12" max="12" width="6" style="74" customWidth="1"/>
    <col min="13" max="13" width="9.08984375" style="74" customWidth="1"/>
    <col min="14" max="14" width="8.54296875" style="74" customWidth="1"/>
    <col min="15" max="15" width="18.453125" style="74" customWidth="1"/>
    <col min="16" max="16" width="8.54296875" style="74" customWidth="1"/>
    <col min="17" max="17" width="1.6328125" style="74" customWidth="1"/>
    <col min="18" max="16384" width="8.81640625" style="74"/>
  </cols>
  <sheetData>
    <row r="1" spans="1:17" ht="10.5" customHeight="1" thickBot="1">
      <c r="A1" s="72"/>
      <c r="B1" s="72"/>
      <c r="C1" s="72"/>
      <c r="D1" s="72"/>
      <c r="E1" s="72"/>
      <c r="F1" s="72"/>
      <c r="G1" s="72"/>
      <c r="H1" s="73"/>
      <c r="I1" s="72"/>
      <c r="J1" s="72"/>
      <c r="K1" s="72"/>
      <c r="L1" s="72"/>
      <c r="M1" s="72"/>
      <c r="N1" s="72"/>
      <c r="O1" s="72"/>
      <c r="P1" s="72"/>
      <c r="Q1" s="72"/>
    </row>
    <row r="2" spans="1:17" ht="31.5" customHeight="1" thickTop="1" thickBot="1">
      <c r="A2" s="72"/>
      <c r="B2" s="254" t="s">
        <v>323</v>
      </c>
      <c r="C2" s="255"/>
      <c r="D2" s="255"/>
      <c r="E2" s="255"/>
      <c r="F2" s="255"/>
      <c r="G2" s="255"/>
      <c r="H2" s="255"/>
      <c r="I2" s="255"/>
      <c r="J2" s="255"/>
      <c r="K2" s="255"/>
      <c r="L2" s="255"/>
      <c r="M2" s="255"/>
      <c r="N2" s="255"/>
      <c r="O2" s="255"/>
      <c r="P2" s="256"/>
      <c r="Q2" s="72"/>
    </row>
    <row r="3" spans="1:17" ht="13.5" thickTop="1">
      <c r="A3" s="72"/>
      <c r="Q3" s="72"/>
    </row>
    <row r="4" spans="1:17" ht="30" customHeight="1">
      <c r="A4" s="72"/>
      <c r="C4" s="75"/>
      <c r="D4" s="76" t="s">
        <v>83</v>
      </c>
      <c r="E4" s="75"/>
      <c r="F4" s="75"/>
      <c r="G4" s="75"/>
      <c r="H4" s="75"/>
      <c r="I4" s="75"/>
      <c r="J4" s="75"/>
      <c r="K4" s="75"/>
      <c r="M4" s="257" t="s">
        <v>84</v>
      </c>
      <c r="N4" s="257"/>
      <c r="O4" s="257"/>
      <c r="P4" s="257"/>
      <c r="Q4" s="72"/>
    </row>
    <row r="5" spans="1:17" ht="22.5" customHeight="1">
      <c r="A5" s="72"/>
      <c r="C5" s="75"/>
      <c r="D5" s="77" t="s">
        <v>85</v>
      </c>
      <c r="E5" s="78"/>
      <c r="F5" s="78"/>
      <c r="G5" s="78"/>
      <c r="H5" s="78"/>
      <c r="I5" s="78"/>
      <c r="J5" s="78"/>
      <c r="K5" s="78"/>
      <c r="M5" s="258" t="s">
        <v>326</v>
      </c>
      <c r="N5" s="258"/>
      <c r="O5" s="258"/>
      <c r="P5" s="258"/>
      <c r="Q5" s="72"/>
    </row>
    <row r="6" spans="1:17" ht="22.5" customHeight="1">
      <c r="A6" s="72"/>
      <c r="C6" s="75"/>
      <c r="D6" s="77" t="s">
        <v>86</v>
      </c>
      <c r="E6" s="78"/>
      <c r="F6" s="78"/>
      <c r="G6" s="78"/>
      <c r="H6" s="78"/>
      <c r="I6" s="78"/>
      <c r="J6" s="78"/>
      <c r="K6" s="78"/>
      <c r="M6" s="258"/>
      <c r="N6" s="258"/>
      <c r="O6" s="258"/>
      <c r="P6" s="258"/>
      <c r="Q6" s="72"/>
    </row>
    <row r="7" spans="1:17" ht="22.5" customHeight="1">
      <c r="A7" s="72"/>
      <c r="C7" s="75"/>
      <c r="D7" s="77" t="s">
        <v>87</v>
      </c>
      <c r="E7" s="78"/>
      <c r="F7" s="78"/>
      <c r="G7" s="78"/>
      <c r="H7" s="78"/>
      <c r="I7" s="78"/>
      <c r="J7" s="78"/>
      <c r="K7" s="78"/>
      <c r="M7" s="79"/>
      <c r="N7" s="79"/>
      <c r="O7" s="79"/>
      <c r="P7" s="79"/>
      <c r="Q7" s="72"/>
    </row>
    <row r="8" spans="1:17" ht="22.5" customHeight="1">
      <c r="A8" s="72"/>
      <c r="C8" s="75"/>
      <c r="D8" s="77" t="s">
        <v>109</v>
      </c>
      <c r="E8" s="78"/>
      <c r="F8" s="78"/>
      <c r="G8" s="78"/>
      <c r="H8" s="78"/>
      <c r="I8" s="78"/>
      <c r="J8" s="78"/>
      <c r="K8" s="78"/>
      <c r="M8" s="79"/>
      <c r="N8" s="79"/>
      <c r="O8" s="79"/>
      <c r="P8" s="79"/>
      <c r="Q8" s="72"/>
    </row>
    <row r="9" spans="1:17">
      <c r="A9" s="72"/>
      <c r="Q9" s="72"/>
    </row>
    <row r="10" spans="1:17" ht="24.75" customHeight="1">
      <c r="A10" s="72"/>
      <c r="B10" s="259" t="s">
        <v>88</v>
      </c>
      <c r="C10" s="259"/>
      <c r="D10" s="259"/>
      <c r="E10" s="259"/>
      <c r="F10" s="259"/>
      <c r="G10" s="259"/>
      <c r="H10" s="259"/>
      <c r="I10" s="80"/>
      <c r="J10" s="259" t="s">
        <v>89</v>
      </c>
      <c r="K10" s="259"/>
      <c r="L10" s="259"/>
      <c r="M10" s="259"/>
      <c r="N10" s="259"/>
      <c r="O10" s="259"/>
      <c r="P10" s="259"/>
      <c r="Q10" s="72"/>
    </row>
    <row r="11" spans="1:17" ht="36" customHeight="1">
      <c r="A11" s="72"/>
      <c r="B11" s="81" t="s">
        <v>90</v>
      </c>
      <c r="C11" s="81" t="s">
        <v>91</v>
      </c>
      <c r="D11" s="81" t="s">
        <v>92</v>
      </c>
      <c r="E11" s="82" t="s">
        <v>99</v>
      </c>
      <c r="F11" s="83" t="s">
        <v>93</v>
      </c>
      <c r="G11" s="202" t="s">
        <v>321</v>
      </c>
      <c r="H11" s="81" t="s">
        <v>94</v>
      </c>
      <c r="I11" s="84"/>
      <c r="J11" s="81" t="s">
        <v>90</v>
      </c>
      <c r="K11" s="81" t="s">
        <v>91</v>
      </c>
      <c r="L11" s="81" t="s">
        <v>92</v>
      </c>
      <c r="M11" s="82" t="s">
        <v>99</v>
      </c>
      <c r="N11" s="83" t="s">
        <v>93</v>
      </c>
      <c r="O11" s="202" t="s">
        <v>321</v>
      </c>
      <c r="P11" s="81" t="s">
        <v>94</v>
      </c>
      <c r="Q11" s="72"/>
    </row>
    <row r="12" spans="1:17" ht="24.75" customHeight="1">
      <c r="A12" s="72"/>
      <c r="B12" s="85">
        <v>1</v>
      </c>
      <c r="C12" s="81"/>
      <c r="D12" s="86"/>
      <c r="E12" s="81"/>
      <c r="F12" s="81"/>
      <c r="G12" s="81"/>
      <c r="H12" s="81"/>
      <c r="I12" s="87"/>
      <c r="J12" s="85">
        <v>1</v>
      </c>
      <c r="K12" s="81"/>
      <c r="L12" s="86"/>
      <c r="M12" s="81"/>
      <c r="N12" s="81"/>
      <c r="O12" s="81"/>
      <c r="P12" s="81"/>
      <c r="Q12" s="72"/>
    </row>
    <row r="13" spans="1:17" ht="24.75" customHeight="1">
      <c r="A13" s="72"/>
      <c r="B13" s="85">
        <v>2</v>
      </c>
      <c r="C13" s="84"/>
      <c r="D13" s="86"/>
      <c r="E13" s="81"/>
      <c r="F13" s="81"/>
      <c r="G13" s="81"/>
      <c r="H13" s="81"/>
      <c r="I13" s="87"/>
      <c r="J13" s="85">
        <v>2</v>
      </c>
      <c r="K13" s="84"/>
      <c r="L13" s="86"/>
      <c r="M13" s="81"/>
      <c r="N13" s="81"/>
      <c r="O13" s="81"/>
      <c r="P13" s="81"/>
      <c r="Q13" s="72"/>
    </row>
    <row r="14" spans="1:17" ht="24.75" customHeight="1">
      <c r="A14" s="72"/>
      <c r="B14" s="85">
        <v>3</v>
      </c>
      <c r="C14" s="81"/>
      <c r="D14" s="86"/>
      <c r="E14" s="81"/>
      <c r="F14" s="81"/>
      <c r="G14" s="81"/>
      <c r="H14" s="81"/>
      <c r="I14" s="87"/>
      <c r="J14" s="85">
        <v>3</v>
      </c>
      <c r="K14" s="81"/>
      <c r="L14" s="86"/>
      <c r="M14" s="81"/>
      <c r="N14" s="81"/>
      <c r="O14" s="81"/>
      <c r="P14" s="81"/>
      <c r="Q14" s="72"/>
    </row>
    <row r="15" spans="1:17" ht="24.75" customHeight="1">
      <c r="A15" s="72"/>
      <c r="B15" s="85">
        <v>4</v>
      </c>
      <c r="C15" s="81"/>
      <c r="D15" s="86"/>
      <c r="E15" s="81"/>
      <c r="F15" s="81"/>
      <c r="G15" s="81"/>
      <c r="H15" s="81"/>
      <c r="I15" s="87"/>
      <c r="J15" s="85">
        <v>4</v>
      </c>
      <c r="K15" s="81"/>
      <c r="L15" s="86"/>
      <c r="M15" s="81"/>
      <c r="N15" s="81"/>
      <c r="O15" s="81"/>
      <c r="P15" s="81"/>
      <c r="Q15" s="72"/>
    </row>
    <row r="16" spans="1:17" ht="24.75" customHeight="1">
      <c r="A16" s="72"/>
      <c r="B16" s="85">
        <v>5</v>
      </c>
      <c r="C16" s="81"/>
      <c r="D16" s="86"/>
      <c r="E16" s="81"/>
      <c r="F16" s="81"/>
      <c r="G16" s="81"/>
      <c r="H16" s="81"/>
      <c r="I16" s="87"/>
      <c r="J16" s="85">
        <v>5</v>
      </c>
      <c r="K16" s="81"/>
      <c r="L16" s="86"/>
      <c r="M16" s="81"/>
      <c r="N16" s="81"/>
      <c r="O16" s="81"/>
      <c r="P16" s="81"/>
      <c r="Q16" s="72"/>
    </row>
    <row r="17" spans="1:17" ht="24.75" customHeight="1">
      <c r="A17" s="72"/>
      <c r="B17" s="85">
        <v>6</v>
      </c>
      <c r="C17" s="81"/>
      <c r="D17" s="86"/>
      <c r="E17" s="81"/>
      <c r="F17" s="81"/>
      <c r="G17" s="81"/>
      <c r="H17" s="81"/>
      <c r="I17" s="87"/>
      <c r="J17" s="85">
        <v>6</v>
      </c>
      <c r="K17" s="81"/>
      <c r="L17" s="86"/>
      <c r="M17" s="81"/>
      <c r="N17" s="81"/>
      <c r="O17" s="81"/>
      <c r="P17" s="81"/>
      <c r="Q17" s="72"/>
    </row>
    <row r="18" spans="1:17" ht="24.75" customHeight="1">
      <c r="A18" s="72"/>
      <c r="B18" s="85">
        <v>7</v>
      </c>
      <c r="C18" s="81"/>
      <c r="D18" s="86"/>
      <c r="E18" s="81"/>
      <c r="F18" s="81"/>
      <c r="G18" s="81"/>
      <c r="H18" s="81"/>
      <c r="I18" s="87"/>
      <c r="J18" s="85">
        <v>7</v>
      </c>
      <c r="K18" s="81"/>
      <c r="L18" s="86"/>
      <c r="M18" s="81"/>
      <c r="N18" s="81"/>
      <c r="O18" s="81"/>
      <c r="P18" s="81"/>
      <c r="Q18" s="72"/>
    </row>
    <row r="19" spans="1:17" ht="24.75" customHeight="1">
      <c r="A19" s="72"/>
      <c r="B19" s="85">
        <v>8</v>
      </c>
      <c r="C19" s="81"/>
      <c r="D19" s="86"/>
      <c r="E19" s="81"/>
      <c r="F19" s="81"/>
      <c r="G19" s="81"/>
      <c r="H19" s="81"/>
      <c r="I19" s="87"/>
      <c r="J19" s="85">
        <v>8</v>
      </c>
      <c r="K19" s="81"/>
      <c r="L19" s="86"/>
      <c r="M19" s="81"/>
      <c r="N19" s="81"/>
      <c r="O19" s="81"/>
      <c r="P19" s="81"/>
      <c r="Q19" s="72"/>
    </row>
    <row r="20" spans="1:17" ht="24.75" customHeight="1">
      <c r="A20" s="72"/>
      <c r="B20" s="85">
        <v>9</v>
      </c>
      <c r="C20" s="81"/>
      <c r="D20" s="86"/>
      <c r="E20" s="81"/>
      <c r="F20" s="81"/>
      <c r="G20" s="81"/>
      <c r="H20" s="81"/>
      <c r="I20" s="87"/>
      <c r="J20" s="85">
        <v>9</v>
      </c>
      <c r="K20" s="81"/>
      <c r="L20" s="86"/>
      <c r="M20" s="81"/>
      <c r="N20" s="81"/>
      <c r="O20" s="81"/>
      <c r="P20" s="81"/>
      <c r="Q20" s="72"/>
    </row>
    <row r="21" spans="1:17" ht="24.75" customHeight="1">
      <c r="A21" s="72"/>
      <c r="B21" s="85">
        <v>10</v>
      </c>
      <c r="C21" s="81"/>
      <c r="D21" s="86"/>
      <c r="E21" s="81"/>
      <c r="F21" s="81"/>
      <c r="G21" s="81"/>
      <c r="H21" s="81"/>
      <c r="I21" s="87"/>
      <c r="J21" s="85">
        <v>10</v>
      </c>
      <c r="K21" s="81"/>
      <c r="L21" s="86"/>
      <c r="M21" s="81"/>
      <c r="N21" s="81"/>
      <c r="O21" s="81"/>
      <c r="P21" s="81"/>
      <c r="Q21" s="72"/>
    </row>
    <row r="22" spans="1:17" ht="24.75" customHeight="1">
      <c r="A22" s="72"/>
      <c r="B22" s="85">
        <v>11</v>
      </c>
      <c r="C22" s="81"/>
      <c r="D22" s="86"/>
      <c r="E22" s="81"/>
      <c r="F22" s="81"/>
      <c r="G22" s="81"/>
      <c r="H22" s="81"/>
      <c r="I22" s="87"/>
      <c r="J22" s="85">
        <v>11</v>
      </c>
      <c r="K22" s="81"/>
      <c r="L22" s="86"/>
      <c r="M22" s="81"/>
      <c r="N22" s="81"/>
      <c r="O22" s="81"/>
      <c r="P22" s="81"/>
      <c r="Q22" s="72"/>
    </row>
    <row r="23" spans="1:17" ht="24.75" customHeight="1">
      <c r="A23" s="72"/>
      <c r="B23" s="85">
        <v>12</v>
      </c>
      <c r="C23" s="81"/>
      <c r="D23" s="86"/>
      <c r="E23" s="81"/>
      <c r="F23" s="81"/>
      <c r="G23" s="81"/>
      <c r="H23" s="81"/>
      <c r="I23" s="87"/>
      <c r="J23" s="85">
        <v>12</v>
      </c>
      <c r="K23" s="81"/>
      <c r="L23" s="86"/>
      <c r="M23" s="81"/>
      <c r="N23" s="81"/>
      <c r="O23" s="81"/>
      <c r="P23" s="81"/>
      <c r="Q23" s="72"/>
    </row>
    <row r="24" spans="1:17" ht="24.75" customHeight="1">
      <c r="A24" s="72"/>
      <c r="B24" s="85">
        <v>13</v>
      </c>
      <c r="C24" s="81"/>
      <c r="D24" s="86"/>
      <c r="E24" s="81"/>
      <c r="F24" s="81"/>
      <c r="G24" s="81"/>
      <c r="H24" s="81"/>
      <c r="I24" s="87"/>
      <c r="J24" s="85">
        <v>13</v>
      </c>
      <c r="K24" s="81"/>
      <c r="L24" s="86"/>
      <c r="M24" s="81"/>
      <c r="N24" s="81"/>
      <c r="O24" s="81"/>
      <c r="P24" s="81"/>
      <c r="Q24" s="72"/>
    </row>
    <row r="25" spans="1:17" ht="24.75" customHeight="1">
      <c r="A25" s="72"/>
      <c r="B25" s="85">
        <v>14</v>
      </c>
      <c r="C25" s="81"/>
      <c r="D25" s="86"/>
      <c r="E25" s="81"/>
      <c r="F25" s="81"/>
      <c r="G25" s="81"/>
      <c r="H25" s="81"/>
      <c r="I25" s="87"/>
      <c r="J25" s="85">
        <v>14</v>
      </c>
      <c r="K25" s="81"/>
      <c r="L25" s="86"/>
      <c r="M25" s="81"/>
      <c r="N25" s="81"/>
      <c r="O25" s="81"/>
      <c r="P25" s="81"/>
      <c r="Q25" s="72"/>
    </row>
    <row r="26" spans="1:17" ht="24.75" customHeight="1">
      <c r="A26" s="72"/>
      <c r="B26" s="85">
        <v>15</v>
      </c>
      <c r="C26" s="81"/>
      <c r="D26" s="86"/>
      <c r="E26" s="81"/>
      <c r="F26" s="81"/>
      <c r="G26" s="81"/>
      <c r="H26" s="81"/>
      <c r="I26" s="87"/>
      <c r="J26" s="85">
        <v>15</v>
      </c>
      <c r="K26" s="81"/>
      <c r="L26" s="86"/>
      <c r="M26" s="81"/>
      <c r="N26" s="81"/>
      <c r="O26" s="81"/>
      <c r="P26" s="81"/>
      <c r="Q26" s="72"/>
    </row>
    <row r="27" spans="1:17" ht="24.75" customHeight="1">
      <c r="A27" s="72"/>
      <c r="B27" s="85">
        <v>16</v>
      </c>
      <c r="C27" s="81"/>
      <c r="D27" s="86"/>
      <c r="E27" s="81"/>
      <c r="F27" s="81"/>
      <c r="G27" s="81"/>
      <c r="H27" s="81"/>
      <c r="I27" s="87"/>
      <c r="J27" s="85">
        <v>16</v>
      </c>
      <c r="K27" s="81"/>
      <c r="L27" s="86"/>
      <c r="M27" s="81"/>
      <c r="N27" s="81"/>
      <c r="O27" s="81"/>
      <c r="P27" s="81"/>
      <c r="Q27" s="72"/>
    </row>
    <row r="28" spans="1:17" ht="24.75" customHeight="1">
      <c r="A28" s="72"/>
      <c r="B28" s="85">
        <v>17</v>
      </c>
      <c r="C28" s="81"/>
      <c r="D28" s="86"/>
      <c r="E28" s="81"/>
      <c r="F28" s="81"/>
      <c r="G28" s="81"/>
      <c r="H28" s="81"/>
      <c r="I28" s="87"/>
      <c r="J28" s="85">
        <v>17</v>
      </c>
      <c r="K28" s="81"/>
      <c r="L28" s="86"/>
      <c r="M28" s="81"/>
      <c r="N28" s="81"/>
      <c r="O28" s="81"/>
      <c r="P28" s="81"/>
      <c r="Q28" s="72"/>
    </row>
    <row r="29" spans="1:17" ht="24.75" customHeight="1">
      <c r="A29" s="72"/>
      <c r="B29" s="85">
        <v>18</v>
      </c>
      <c r="C29" s="81"/>
      <c r="D29" s="86"/>
      <c r="E29" s="81"/>
      <c r="F29" s="81"/>
      <c r="G29" s="81"/>
      <c r="H29" s="81"/>
      <c r="I29" s="87"/>
      <c r="J29" s="85">
        <v>18</v>
      </c>
      <c r="K29" s="81"/>
      <c r="L29" s="86"/>
      <c r="M29" s="81"/>
      <c r="N29" s="81"/>
      <c r="O29" s="81"/>
      <c r="P29" s="81"/>
      <c r="Q29" s="72"/>
    </row>
    <row r="30" spans="1:17" ht="24.75" customHeight="1">
      <c r="A30" s="72"/>
      <c r="B30" s="85">
        <v>19</v>
      </c>
      <c r="C30" s="81"/>
      <c r="D30" s="86"/>
      <c r="E30" s="81"/>
      <c r="F30" s="81"/>
      <c r="G30" s="81"/>
      <c r="H30" s="81"/>
      <c r="I30" s="87"/>
      <c r="J30" s="85">
        <v>19</v>
      </c>
      <c r="K30" s="81"/>
      <c r="L30" s="86"/>
      <c r="M30" s="81"/>
      <c r="N30" s="81"/>
      <c r="O30" s="81"/>
      <c r="P30" s="81"/>
      <c r="Q30" s="72"/>
    </row>
    <row r="31" spans="1:17" ht="24.75" customHeight="1">
      <c r="A31" s="72"/>
      <c r="B31" s="85">
        <v>20</v>
      </c>
      <c r="C31" s="81"/>
      <c r="D31" s="86"/>
      <c r="E31" s="81"/>
      <c r="F31" s="81"/>
      <c r="G31" s="81"/>
      <c r="H31" s="81"/>
      <c r="I31" s="87"/>
      <c r="J31" s="85">
        <v>20</v>
      </c>
      <c r="K31" s="81"/>
      <c r="L31" s="86"/>
      <c r="M31" s="81"/>
      <c r="N31" s="81"/>
      <c r="O31" s="81"/>
      <c r="P31" s="81"/>
      <c r="Q31" s="72"/>
    </row>
    <row r="32" spans="1:17" ht="9.75" customHeight="1">
      <c r="A32" s="72"/>
      <c r="B32" s="87"/>
      <c r="C32" s="84"/>
      <c r="D32" s="88"/>
      <c r="E32" s="88"/>
      <c r="F32" s="84"/>
      <c r="G32" s="84"/>
      <c r="H32" s="84"/>
      <c r="I32" s="87"/>
      <c r="J32" s="87"/>
      <c r="K32" s="84"/>
      <c r="L32" s="88"/>
      <c r="M32" s="88"/>
      <c r="N32" s="84"/>
      <c r="O32" s="84"/>
      <c r="P32" s="84"/>
      <c r="Q32" s="72"/>
    </row>
    <row r="33" spans="1:17" ht="23.25" customHeight="1">
      <c r="A33" s="72"/>
      <c r="C33" s="260" t="s">
        <v>95</v>
      </c>
      <c r="D33" s="260"/>
      <c r="E33" s="260"/>
      <c r="F33" s="260"/>
      <c r="G33" s="260"/>
      <c r="H33" s="260"/>
      <c r="I33" s="89"/>
      <c r="J33" s="89"/>
      <c r="K33" s="90"/>
      <c r="L33" s="91"/>
      <c r="M33" s="91"/>
      <c r="N33" s="90"/>
      <c r="O33" s="90"/>
      <c r="P33" s="90"/>
      <c r="Q33" s="72"/>
    </row>
    <row r="34" spans="1:17" ht="23.25" customHeight="1">
      <c r="A34" s="72"/>
      <c r="C34" s="252" t="s">
        <v>96</v>
      </c>
      <c r="D34" s="252"/>
      <c r="E34" s="252"/>
      <c r="F34" s="252"/>
      <c r="G34" s="252"/>
      <c r="H34" s="252"/>
      <c r="I34" s="252"/>
      <c r="J34" s="252"/>
      <c r="K34" s="252"/>
      <c r="L34" s="252"/>
      <c r="M34" s="252"/>
      <c r="N34" s="90"/>
      <c r="O34" s="90"/>
      <c r="P34" s="90"/>
      <c r="Q34" s="72"/>
    </row>
    <row r="35" spans="1:17" ht="23.25" customHeight="1">
      <c r="A35" s="72"/>
      <c r="C35" s="252" t="s">
        <v>97</v>
      </c>
      <c r="D35" s="252"/>
      <c r="E35" s="252"/>
      <c r="F35" s="252"/>
      <c r="G35" s="252"/>
      <c r="H35" s="252"/>
      <c r="I35" s="252"/>
      <c r="J35" s="252"/>
      <c r="K35" s="252"/>
      <c r="L35" s="252"/>
      <c r="M35" s="252"/>
      <c r="N35" s="90"/>
      <c r="O35" s="90"/>
      <c r="P35" s="90"/>
      <c r="Q35" s="72"/>
    </row>
    <row r="36" spans="1:17" ht="40.5" customHeight="1">
      <c r="A36" s="72"/>
      <c r="C36" s="253" t="s">
        <v>98</v>
      </c>
      <c r="D36" s="253"/>
      <c r="E36" s="253"/>
      <c r="F36" s="253"/>
      <c r="G36" s="253"/>
      <c r="H36" s="253"/>
      <c r="I36" s="253"/>
      <c r="J36" s="253"/>
      <c r="K36" s="253"/>
      <c r="L36" s="253"/>
      <c r="M36" s="253"/>
      <c r="N36" s="90"/>
      <c r="O36" s="90"/>
      <c r="P36" s="90"/>
      <c r="Q36" s="72"/>
    </row>
    <row r="37" spans="1:17" ht="23.25" customHeight="1">
      <c r="A37" s="72"/>
      <c r="D37" s="91"/>
      <c r="E37" s="91"/>
      <c r="F37" s="90"/>
      <c r="G37" s="90"/>
      <c r="H37" s="90"/>
      <c r="I37" s="89"/>
      <c r="J37" s="89"/>
      <c r="K37" s="90"/>
      <c r="L37" s="91"/>
      <c r="M37" s="91"/>
      <c r="N37" s="90"/>
      <c r="O37" s="90"/>
      <c r="P37" s="90"/>
      <c r="Q37" s="72"/>
    </row>
    <row r="38" spans="1:17" ht="10.5" customHeight="1">
      <c r="A38" s="72"/>
      <c r="Q38" s="72"/>
    </row>
    <row r="39" spans="1:17" ht="10.5" customHeight="1">
      <c r="A39" s="72"/>
      <c r="B39" s="72"/>
      <c r="C39" s="72"/>
      <c r="D39" s="72"/>
      <c r="E39" s="72"/>
      <c r="F39" s="72"/>
      <c r="G39" s="72"/>
      <c r="H39" s="72"/>
      <c r="I39" s="72"/>
      <c r="J39" s="72"/>
      <c r="K39" s="72"/>
      <c r="L39" s="72"/>
      <c r="M39" s="72"/>
      <c r="N39" s="72"/>
      <c r="O39" s="72"/>
      <c r="P39" s="72"/>
      <c r="Q39" s="72"/>
    </row>
  </sheetData>
  <mergeCells count="9">
    <mergeCell ref="C34:M34"/>
    <mergeCell ref="C35:M35"/>
    <mergeCell ref="C36:M36"/>
    <mergeCell ref="B2:P2"/>
    <mergeCell ref="M4:P4"/>
    <mergeCell ref="M5:P6"/>
    <mergeCell ref="B10:H10"/>
    <mergeCell ref="J10:P10"/>
    <mergeCell ref="C33:H33"/>
  </mergeCells>
  <phoneticPr fontId="1"/>
  <printOptions horizontalCentered="1"/>
  <pageMargins left="0.39370078740157483" right="0.27" top="0.70866141732283472" bottom="0.59055118110236227" header="0.51181102362204722" footer="0.51181102362204722"/>
  <pageSetup paperSize="9" scale="71" orientation="portrait" horizontalDpi="4294967293"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66F1E-8F2E-423E-BB4F-7E8401B94EE9}">
  <sheetPr>
    <tabColor rgb="FF0070C0"/>
    <pageSetUpPr fitToPage="1"/>
  </sheetPr>
  <dimension ref="A1:N54"/>
  <sheetViews>
    <sheetView zoomScaleNormal="100" zoomScaleSheetLayoutView="90" workbookViewId="0">
      <selection activeCell="B36" sqref="B36:G36"/>
    </sheetView>
  </sheetViews>
  <sheetFormatPr defaultColWidth="9" defaultRowHeight="14"/>
  <cols>
    <col min="1" max="1" width="5" style="170" customWidth="1"/>
    <col min="2" max="2" width="18.36328125" style="170" customWidth="1"/>
    <col min="3" max="3" width="18.36328125" style="171" customWidth="1"/>
    <col min="4" max="4" width="4.36328125" style="171" customWidth="1"/>
    <col min="5" max="5" width="4.6328125" style="171" customWidth="1"/>
    <col min="6" max="6" width="5" style="172" customWidth="1"/>
    <col min="7" max="7" width="2.26953125" style="170" customWidth="1"/>
    <col min="8" max="8" width="5.54296875" style="170" customWidth="1"/>
    <col min="9" max="10" width="18.26953125" style="170" customWidth="1"/>
    <col min="11" max="11" width="4.36328125" style="170" customWidth="1"/>
    <col min="12" max="12" width="4.6328125" style="170" customWidth="1"/>
    <col min="13" max="13" width="5" style="172" customWidth="1"/>
    <col min="14" max="14" width="11.7265625" style="124" customWidth="1"/>
    <col min="15" max="16384" width="9" style="124"/>
  </cols>
  <sheetData>
    <row r="1" spans="1:14" ht="28">
      <c r="A1" s="261" t="s">
        <v>346</v>
      </c>
      <c r="B1" s="261"/>
      <c r="C1" s="261"/>
      <c r="D1" s="261"/>
      <c r="E1" s="261"/>
      <c r="F1" s="261"/>
      <c r="G1" s="261"/>
      <c r="H1" s="261"/>
      <c r="I1" s="261"/>
      <c r="J1" s="261"/>
      <c r="K1" s="261"/>
      <c r="L1" s="261"/>
      <c r="M1" s="261"/>
    </row>
    <row r="2" spans="1:14" ht="14.25" customHeight="1">
      <c r="A2" s="125"/>
      <c r="B2" s="125"/>
      <c r="C2" s="125"/>
      <c r="D2" s="125"/>
      <c r="E2" s="125"/>
      <c r="F2" s="125"/>
      <c r="G2" s="126"/>
      <c r="H2" s="262"/>
      <c r="I2" s="262"/>
      <c r="J2" s="262"/>
      <c r="K2" s="262"/>
      <c r="L2" s="262"/>
      <c r="M2" s="262"/>
      <c r="N2" s="127"/>
    </row>
    <row r="3" spans="1:14" ht="7.5" customHeight="1">
      <c r="A3" s="128"/>
      <c r="B3" s="128"/>
      <c r="C3" s="128"/>
      <c r="D3" s="128"/>
      <c r="E3" s="128"/>
      <c r="F3" s="128"/>
      <c r="G3" s="126"/>
      <c r="H3" s="126"/>
      <c r="I3" s="126"/>
      <c r="J3" s="126"/>
      <c r="K3" s="126"/>
      <c r="L3" s="126"/>
      <c r="M3" s="126"/>
      <c r="N3" s="129"/>
    </row>
    <row r="4" spans="1:14" ht="16.75" customHeight="1">
      <c r="A4" s="130" t="s">
        <v>159</v>
      </c>
      <c r="B4" s="130" t="s">
        <v>160</v>
      </c>
      <c r="C4" s="130" t="s">
        <v>161</v>
      </c>
      <c r="D4" s="131" t="s">
        <v>58</v>
      </c>
      <c r="E4" s="209" t="s">
        <v>162</v>
      </c>
      <c r="F4" s="130" t="s">
        <v>163</v>
      </c>
      <c r="G4" s="128"/>
      <c r="H4" s="130" t="s">
        <v>159</v>
      </c>
      <c r="I4" s="132" t="s">
        <v>160</v>
      </c>
      <c r="J4" s="132" t="s">
        <v>161</v>
      </c>
      <c r="K4" s="133" t="s">
        <v>58</v>
      </c>
      <c r="L4" s="209" t="s">
        <v>162</v>
      </c>
      <c r="M4" s="132" t="s">
        <v>163</v>
      </c>
      <c r="N4" s="129"/>
    </row>
    <row r="5" spans="1:14" ht="16.75" customHeight="1">
      <c r="A5" s="134">
        <v>1</v>
      </c>
      <c r="B5" s="135" t="s">
        <v>164</v>
      </c>
      <c r="C5" s="136" t="s">
        <v>165</v>
      </c>
      <c r="D5" s="135" t="s">
        <v>166</v>
      </c>
      <c r="E5" s="135"/>
      <c r="F5" s="137">
        <v>6</v>
      </c>
      <c r="G5" s="138"/>
      <c r="H5" s="134">
        <v>51</v>
      </c>
      <c r="I5" s="139" t="s">
        <v>205</v>
      </c>
      <c r="J5" s="139" t="s">
        <v>172</v>
      </c>
      <c r="K5" s="139" t="s">
        <v>166</v>
      </c>
      <c r="L5" s="139"/>
      <c r="M5" s="140">
        <v>2</v>
      </c>
      <c r="N5" s="129"/>
    </row>
    <row r="6" spans="1:14" ht="16.75" customHeight="1">
      <c r="A6" s="141">
        <v>2</v>
      </c>
      <c r="B6" s="142" t="s">
        <v>185</v>
      </c>
      <c r="C6" s="142" t="s">
        <v>186</v>
      </c>
      <c r="D6" s="142" t="s">
        <v>108</v>
      </c>
      <c r="E6" s="142"/>
      <c r="F6" s="143">
        <v>6</v>
      </c>
      <c r="G6" s="128"/>
      <c r="H6" s="141">
        <v>52</v>
      </c>
      <c r="I6" s="145" t="s">
        <v>347</v>
      </c>
      <c r="J6" s="145" t="s">
        <v>167</v>
      </c>
      <c r="K6" s="145" t="s">
        <v>168</v>
      </c>
      <c r="L6" s="145"/>
      <c r="M6" s="146">
        <v>6</v>
      </c>
      <c r="N6" s="129"/>
    </row>
    <row r="7" spans="1:14" ht="16.75" customHeight="1">
      <c r="A7" s="141">
        <v>3</v>
      </c>
      <c r="B7" s="142" t="s">
        <v>182</v>
      </c>
      <c r="C7" s="142" t="s">
        <v>172</v>
      </c>
      <c r="D7" s="142" t="s">
        <v>166</v>
      </c>
      <c r="E7" s="142"/>
      <c r="F7" s="143">
        <v>6</v>
      </c>
      <c r="G7" s="128"/>
      <c r="H7" s="141">
        <v>53</v>
      </c>
      <c r="I7" s="147" t="s">
        <v>348</v>
      </c>
      <c r="J7" s="145" t="s">
        <v>179</v>
      </c>
      <c r="K7" s="145" t="s">
        <v>170</v>
      </c>
      <c r="L7" s="145"/>
      <c r="M7" s="148">
        <v>4</v>
      </c>
      <c r="N7" s="129"/>
    </row>
    <row r="8" spans="1:14" ht="16.75" customHeight="1">
      <c r="A8" s="134">
        <v>4</v>
      </c>
      <c r="B8" s="142" t="s">
        <v>189</v>
      </c>
      <c r="C8" s="142" t="s">
        <v>177</v>
      </c>
      <c r="D8" s="142" t="s">
        <v>108</v>
      </c>
      <c r="E8" s="142"/>
      <c r="F8" s="143">
        <v>4</v>
      </c>
      <c r="G8" s="128"/>
      <c r="H8" s="134">
        <v>54</v>
      </c>
      <c r="I8" s="145" t="s">
        <v>209</v>
      </c>
      <c r="J8" s="145" t="s">
        <v>181</v>
      </c>
      <c r="K8" s="145" t="s">
        <v>108</v>
      </c>
      <c r="L8" s="145"/>
      <c r="M8" s="148">
        <v>4</v>
      </c>
      <c r="N8" s="129"/>
    </row>
    <row r="9" spans="1:14" ht="16.75" customHeight="1">
      <c r="A9" s="141">
        <v>5</v>
      </c>
      <c r="B9" s="142" t="s">
        <v>173</v>
      </c>
      <c r="C9" s="142" t="s">
        <v>174</v>
      </c>
      <c r="D9" s="142" t="s">
        <v>166</v>
      </c>
      <c r="E9" s="142"/>
      <c r="F9" s="143">
        <v>5</v>
      </c>
      <c r="G9" s="128"/>
      <c r="H9" s="141">
        <v>55</v>
      </c>
      <c r="I9" s="145" t="s">
        <v>349</v>
      </c>
      <c r="J9" s="149" t="s">
        <v>198</v>
      </c>
      <c r="K9" s="145" t="s">
        <v>168</v>
      </c>
      <c r="L9" s="145"/>
      <c r="M9" s="148">
        <v>2</v>
      </c>
      <c r="N9" s="129"/>
    </row>
    <row r="10" spans="1:14" ht="16.75" customHeight="1">
      <c r="A10" s="141">
        <v>6</v>
      </c>
      <c r="B10" s="142" t="s">
        <v>201</v>
      </c>
      <c r="C10" s="142" t="s">
        <v>194</v>
      </c>
      <c r="D10" s="142" t="s">
        <v>107</v>
      </c>
      <c r="E10" s="142"/>
      <c r="F10" s="150">
        <v>4</v>
      </c>
      <c r="G10" s="128"/>
      <c r="H10" s="141">
        <v>56</v>
      </c>
      <c r="I10" s="139" t="s">
        <v>280</v>
      </c>
      <c r="J10" s="139" t="s">
        <v>180</v>
      </c>
      <c r="K10" s="139" t="s">
        <v>166</v>
      </c>
      <c r="L10" s="139"/>
      <c r="M10" s="140">
        <v>6</v>
      </c>
      <c r="N10" s="129"/>
    </row>
    <row r="11" spans="1:14" ht="16.75" customHeight="1">
      <c r="A11" s="134">
        <v>7</v>
      </c>
      <c r="B11" s="142" t="s">
        <v>193</v>
      </c>
      <c r="C11" s="142" t="s">
        <v>194</v>
      </c>
      <c r="D11" s="142" t="s">
        <v>107</v>
      </c>
      <c r="E11" s="142"/>
      <c r="F11" s="150">
        <v>6</v>
      </c>
      <c r="G11" s="128"/>
      <c r="H11" s="134">
        <v>57</v>
      </c>
      <c r="I11" s="145" t="s">
        <v>278</v>
      </c>
      <c r="J11" s="145" t="s">
        <v>133</v>
      </c>
      <c r="K11" s="145" t="s">
        <v>108</v>
      </c>
      <c r="L11" s="145"/>
      <c r="M11" s="146">
        <v>3</v>
      </c>
      <c r="N11" s="129"/>
    </row>
    <row r="12" spans="1:14" ht="16.75" customHeight="1">
      <c r="A12" s="141">
        <v>8</v>
      </c>
      <c r="B12" s="142" t="s">
        <v>187</v>
      </c>
      <c r="C12" s="142" t="s">
        <v>172</v>
      </c>
      <c r="D12" s="142" t="s">
        <v>166</v>
      </c>
      <c r="E12" s="142"/>
      <c r="F12" s="150">
        <v>6</v>
      </c>
      <c r="G12" s="128"/>
      <c r="H12" s="141">
        <v>58</v>
      </c>
      <c r="I12" s="145" t="s">
        <v>214</v>
      </c>
      <c r="J12" s="149" t="s">
        <v>172</v>
      </c>
      <c r="K12" s="145" t="s">
        <v>166</v>
      </c>
      <c r="L12" s="145"/>
      <c r="M12" s="148">
        <v>6</v>
      </c>
      <c r="N12" s="129"/>
    </row>
    <row r="13" spans="1:14" ht="16.75" customHeight="1">
      <c r="A13" s="141">
        <v>9</v>
      </c>
      <c r="B13" s="142" t="s">
        <v>350</v>
      </c>
      <c r="C13" s="142" t="s">
        <v>172</v>
      </c>
      <c r="D13" s="142" t="s">
        <v>166</v>
      </c>
      <c r="E13" s="142"/>
      <c r="F13" s="150">
        <v>6</v>
      </c>
      <c r="G13" s="128"/>
      <c r="H13" s="141">
        <v>59</v>
      </c>
      <c r="I13" s="147" t="s">
        <v>294</v>
      </c>
      <c r="J13" s="147" t="s">
        <v>177</v>
      </c>
      <c r="K13" s="145" t="s">
        <v>108</v>
      </c>
      <c r="L13" s="145"/>
      <c r="M13" s="148">
        <v>5</v>
      </c>
      <c r="N13" s="129"/>
    </row>
    <row r="14" spans="1:14" ht="16.75" customHeight="1">
      <c r="A14" s="134">
        <v>10</v>
      </c>
      <c r="B14" s="142" t="s">
        <v>210</v>
      </c>
      <c r="C14" s="142" t="s">
        <v>194</v>
      </c>
      <c r="D14" s="142" t="s">
        <v>107</v>
      </c>
      <c r="E14" s="142"/>
      <c r="F14" s="150">
        <v>5</v>
      </c>
      <c r="G14" s="128"/>
      <c r="H14" s="134">
        <v>60</v>
      </c>
      <c r="I14" s="147" t="s">
        <v>279</v>
      </c>
      <c r="J14" s="147" t="s">
        <v>196</v>
      </c>
      <c r="K14" s="145" t="s">
        <v>170</v>
      </c>
      <c r="L14" s="145"/>
      <c r="M14" s="146">
        <v>6</v>
      </c>
      <c r="N14" s="129"/>
    </row>
    <row r="15" spans="1:14" ht="16.75" customHeight="1">
      <c r="A15" s="141">
        <v>11</v>
      </c>
      <c r="B15" s="142" t="s">
        <v>197</v>
      </c>
      <c r="C15" s="142" t="s">
        <v>177</v>
      </c>
      <c r="D15" s="142" t="s">
        <v>108</v>
      </c>
      <c r="E15" s="142"/>
      <c r="F15" s="150">
        <v>3</v>
      </c>
      <c r="G15" s="128"/>
      <c r="H15" s="141">
        <v>61</v>
      </c>
      <c r="I15" s="145" t="s">
        <v>351</v>
      </c>
      <c r="J15" s="145" t="s">
        <v>180</v>
      </c>
      <c r="K15" s="145" t="s">
        <v>166</v>
      </c>
      <c r="L15" s="145"/>
      <c r="M15" s="146">
        <v>5</v>
      </c>
      <c r="N15" s="129"/>
    </row>
    <row r="16" spans="1:14" ht="16.75" customHeight="1">
      <c r="A16" s="141">
        <v>12</v>
      </c>
      <c r="B16" s="142" t="s">
        <v>208</v>
      </c>
      <c r="C16" s="142" t="s">
        <v>352</v>
      </c>
      <c r="D16" s="142" t="s">
        <v>170</v>
      </c>
      <c r="E16" s="142"/>
      <c r="F16" s="150">
        <v>6</v>
      </c>
      <c r="G16" s="128"/>
      <c r="H16" s="141">
        <v>62</v>
      </c>
      <c r="I16" s="145" t="s">
        <v>216</v>
      </c>
      <c r="J16" s="145" t="s">
        <v>172</v>
      </c>
      <c r="K16" s="145" t="s">
        <v>166</v>
      </c>
      <c r="L16" s="145"/>
      <c r="M16" s="148">
        <v>3</v>
      </c>
      <c r="N16" s="129"/>
    </row>
    <row r="17" spans="1:14" ht="16.75" customHeight="1">
      <c r="A17" s="134">
        <v>13</v>
      </c>
      <c r="B17" s="142" t="s">
        <v>191</v>
      </c>
      <c r="C17" s="142" t="s">
        <v>281</v>
      </c>
      <c r="D17" s="142" t="s">
        <v>170</v>
      </c>
      <c r="E17" s="142"/>
      <c r="F17" s="150">
        <v>6</v>
      </c>
      <c r="G17" s="128"/>
      <c r="H17" s="134">
        <v>63</v>
      </c>
      <c r="I17" s="145" t="s">
        <v>353</v>
      </c>
      <c r="J17" s="145" t="s">
        <v>343</v>
      </c>
      <c r="K17" s="145" t="s">
        <v>170</v>
      </c>
      <c r="L17" s="145"/>
      <c r="M17" s="146">
        <v>6</v>
      </c>
      <c r="N17" s="129"/>
    </row>
    <row r="18" spans="1:14" ht="16.75" customHeight="1">
      <c r="A18" s="134">
        <v>14</v>
      </c>
      <c r="B18" s="142" t="s">
        <v>211</v>
      </c>
      <c r="C18" s="142" t="s">
        <v>180</v>
      </c>
      <c r="D18" s="142" t="s">
        <v>166</v>
      </c>
      <c r="E18" s="142"/>
      <c r="F18" s="150">
        <v>6</v>
      </c>
      <c r="G18" s="128"/>
      <c r="H18" s="141">
        <v>64</v>
      </c>
      <c r="I18" s="145" t="s">
        <v>354</v>
      </c>
      <c r="J18" s="149" t="s">
        <v>196</v>
      </c>
      <c r="K18" s="145" t="s">
        <v>170</v>
      </c>
      <c r="L18" s="145"/>
      <c r="M18" s="148">
        <v>6</v>
      </c>
      <c r="N18" s="129"/>
    </row>
    <row r="19" spans="1:14" ht="16.75" customHeight="1">
      <c r="A19" s="141">
        <v>15</v>
      </c>
      <c r="B19" s="142" t="s">
        <v>206</v>
      </c>
      <c r="C19" s="142" t="s">
        <v>352</v>
      </c>
      <c r="D19" s="142" t="s">
        <v>170</v>
      </c>
      <c r="E19" s="142"/>
      <c r="F19" s="150">
        <v>5</v>
      </c>
      <c r="G19" s="128"/>
      <c r="H19" s="141">
        <v>65</v>
      </c>
      <c r="I19" s="145" t="s">
        <v>282</v>
      </c>
      <c r="J19" s="145" t="s">
        <v>180</v>
      </c>
      <c r="K19" s="145" t="s">
        <v>166</v>
      </c>
      <c r="L19" s="145"/>
      <c r="M19" s="148">
        <v>3</v>
      </c>
      <c r="N19" s="129"/>
    </row>
    <row r="20" spans="1:14" ht="16.75" customHeight="1">
      <c r="A20" s="141">
        <v>16</v>
      </c>
      <c r="B20" s="142" t="s">
        <v>224</v>
      </c>
      <c r="C20" s="142" t="s">
        <v>172</v>
      </c>
      <c r="D20" s="142" t="s">
        <v>166</v>
      </c>
      <c r="E20" s="142"/>
      <c r="F20" s="150">
        <v>5</v>
      </c>
      <c r="G20" s="210"/>
      <c r="H20" s="134">
        <v>66</v>
      </c>
      <c r="I20" s="147" t="s">
        <v>284</v>
      </c>
      <c r="J20" s="145" t="s">
        <v>194</v>
      </c>
      <c r="K20" s="145" t="s">
        <v>107</v>
      </c>
      <c r="L20" s="145"/>
      <c r="M20" s="148">
        <v>1</v>
      </c>
      <c r="N20" s="129"/>
    </row>
    <row r="21" spans="1:14" ht="16.75" customHeight="1">
      <c r="A21" s="141">
        <v>17</v>
      </c>
      <c r="B21" s="142" t="s">
        <v>217</v>
      </c>
      <c r="C21" s="142" t="s">
        <v>174</v>
      </c>
      <c r="D21" s="142" t="s">
        <v>166</v>
      </c>
      <c r="E21" s="142"/>
      <c r="F21" s="150">
        <v>5</v>
      </c>
      <c r="G21" s="210"/>
      <c r="H21" s="141">
        <v>67</v>
      </c>
      <c r="I21" s="145" t="s">
        <v>283</v>
      </c>
      <c r="J21" s="149" t="s">
        <v>352</v>
      </c>
      <c r="K21" s="145" t="s">
        <v>170</v>
      </c>
      <c r="L21" s="145"/>
      <c r="M21" s="148">
        <v>4</v>
      </c>
      <c r="N21" s="129"/>
    </row>
    <row r="22" spans="1:14" ht="16.75" customHeight="1">
      <c r="A22" s="141">
        <v>18</v>
      </c>
      <c r="B22" s="142" t="s">
        <v>199</v>
      </c>
      <c r="C22" s="142" t="s">
        <v>176</v>
      </c>
      <c r="D22" s="142" t="s">
        <v>107</v>
      </c>
      <c r="E22" s="142"/>
      <c r="F22" s="150">
        <v>6</v>
      </c>
      <c r="G22" s="128"/>
      <c r="H22" s="141">
        <v>68</v>
      </c>
      <c r="I22" s="147" t="s">
        <v>355</v>
      </c>
      <c r="J22" s="147" t="s">
        <v>180</v>
      </c>
      <c r="K22" s="145" t="s">
        <v>166</v>
      </c>
      <c r="L22" s="145" t="s">
        <v>203</v>
      </c>
      <c r="M22" s="146">
        <v>5</v>
      </c>
      <c r="N22" s="129"/>
    </row>
    <row r="23" spans="1:14" ht="16.75" customHeight="1">
      <c r="A23" s="134">
        <v>19</v>
      </c>
      <c r="B23" s="142" t="s">
        <v>215</v>
      </c>
      <c r="C23" s="142" t="s">
        <v>194</v>
      </c>
      <c r="D23" s="142" t="s">
        <v>107</v>
      </c>
      <c r="E23" s="142"/>
      <c r="F23" s="150">
        <v>4</v>
      </c>
      <c r="G23" s="128"/>
      <c r="H23" s="134">
        <v>69</v>
      </c>
      <c r="I23" s="145" t="s">
        <v>356</v>
      </c>
      <c r="J23" s="149" t="s">
        <v>352</v>
      </c>
      <c r="K23" s="145" t="s">
        <v>170</v>
      </c>
      <c r="L23" s="145"/>
      <c r="M23" s="148">
        <v>5</v>
      </c>
      <c r="N23" s="129"/>
    </row>
    <row r="24" spans="1:14" ht="16.75" customHeight="1">
      <c r="A24" s="141">
        <v>20</v>
      </c>
      <c r="B24" s="153" t="s">
        <v>220</v>
      </c>
      <c r="C24" s="153" t="s">
        <v>176</v>
      </c>
      <c r="D24" s="153" t="s">
        <v>107</v>
      </c>
      <c r="E24" s="153"/>
      <c r="F24" s="154">
        <v>6</v>
      </c>
      <c r="G24" s="128"/>
      <c r="H24" s="141">
        <v>70</v>
      </c>
      <c r="I24" s="145" t="s">
        <v>357</v>
      </c>
      <c r="J24" s="145" t="s">
        <v>186</v>
      </c>
      <c r="K24" s="145" t="s">
        <v>108</v>
      </c>
      <c r="L24" s="145" t="s">
        <v>203</v>
      </c>
      <c r="M24" s="148">
        <v>6</v>
      </c>
      <c r="N24" s="129"/>
    </row>
    <row r="25" spans="1:14" ht="16.75" customHeight="1">
      <c r="A25" s="141">
        <v>21</v>
      </c>
      <c r="B25" s="139" t="s">
        <v>204</v>
      </c>
      <c r="C25" s="139" t="s">
        <v>133</v>
      </c>
      <c r="D25" s="139" t="s">
        <v>108</v>
      </c>
      <c r="E25" s="139"/>
      <c r="F25" s="155">
        <v>4</v>
      </c>
      <c r="G25" s="128"/>
      <c r="H25" s="141">
        <v>71</v>
      </c>
      <c r="I25" s="147" t="s">
        <v>358</v>
      </c>
      <c r="J25" s="145" t="s">
        <v>359</v>
      </c>
      <c r="K25" s="145" t="s">
        <v>184</v>
      </c>
      <c r="L25" s="145" t="s">
        <v>203</v>
      </c>
      <c r="M25" s="148">
        <v>5</v>
      </c>
      <c r="N25" s="129"/>
    </row>
    <row r="26" spans="1:14" ht="16.75" customHeight="1">
      <c r="A26" s="134">
        <v>22</v>
      </c>
      <c r="B26" s="145" t="s">
        <v>221</v>
      </c>
      <c r="C26" s="145" t="s">
        <v>194</v>
      </c>
      <c r="D26" s="145" t="s">
        <v>107</v>
      </c>
      <c r="E26" s="145"/>
      <c r="F26" s="156">
        <v>4</v>
      </c>
      <c r="G26" s="128"/>
      <c r="H26" s="134">
        <v>72</v>
      </c>
      <c r="I26" s="145" t="s">
        <v>285</v>
      </c>
      <c r="J26" s="145" t="s">
        <v>194</v>
      </c>
      <c r="K26" s="145" t="s">
        <v>107</v>
      </c>
      <c r="L26" s="145"/>
      <c r="M26" s="148">
        <v>1</v>
      </c>
      <c r="N26" s="129"/>
    </row>
    <row r="27" spans="1:14" ht="16.75" customHeight="1">
      <c r="A27" s="141">
        <v>23</v>
      </c>
      <c r="B27" s="145" t="s">
        <v>287</v>
      </c>
      <c r="C27" s="145" t="s">
        <v>167</v>
      </c>
      <c r="D27" s="145" t="s">
        <v>168</v>
      </c>
      <c r="E27" s="145"/>
      <c r="F27" s="156">
        <v>5</v>
      </c>
      <c r="G27" s="128"/>
      <c r="H27" s="141">
        <v>73</v>
      </c>
      <c r="I27" s="145" t="s">
        <v>360</v>
      </c>
      <c r="J27" s="145" t="s">
        <v>344</v>
      </c>
      <c r="K27" s="145" t="s">
        <v>170</v>
      </c>
      <c r="L27" s="145"/>
      <c r="M27" s="146">
        <v>5</v>
      </c>
      <c r="N27" s="129"/>
    </row>
    <row r="28" spans="1:14" ht="16.75" customHeight="1">
      <c r="A28" s="141">
        <v>24</v>
      </c>
      <c r="B28" s="145" t="s">
        <v>222</v>
      </c>
      <c r="C28" s="145" t="s">
        <v>352</v>
      </c>
      <c r="D28" s="145" t="s">
        <v>170</v>
      </c>
      <c r="E28" s="145"/>
      <c r="F28" s="158">
        <v>6</v>
      </c>
      <c r="G28" s="128"/>
      <c r="H28" s="141">
        <v>74</v>
      </c>
      <c r="I28" s="145" t="s">
        <v>361</v>
      </c>
      <c r="J28" s="145" t="s">
        <v>343</v>
      </c>
      <c r="K28" s="145" t="s">
        <v>170</v>
      </c>
      <c r="L28" s="145" t="s">
        <v>203</v>
      </c>
      <c r="M28" s="146">
        <v>6</v>
      </c>
      <c r="N28" s="129"/>
    </row>
    <row r="29" spans="1:14" ht="16.75" customHeight="1">
      <c r="A29" s="134">
        <v>25</v>
      </c>
      <c r="B29" s="145" t="s">
        <v>286</v>
      </c>
      <c r="C29" s="145" t="s">
        <v>181</v>
      </c>
      <c r="D29" s="145" t="s">
        <v>108</v>
      </c>
      <c r="E29" s="145"/>
      <c r="F29" s="156">
        <v>5</v>
      </c>
      <c r="G29" s="128"/>
      <c r="H29" s="134">
        <v>75</v>
      </c>
      <c r="I29" s="145" t="s">
        <v>362</v>
      </c>
      <c r="J29" s="149" t="s">
        <v>359</v>
      </c>
      <c r="K29" s="145" t="s">
        <v>184</v>
      </c>
      <c r="L29" s="145" t="s">
        <v>203</v>
      </c>
      <c r="M29" s="148">
        <v>4</v>
      </c>
      <c r="N29" s="129"/>
    </row>
    <row r="30" spans="1:14" ht="16.75" customHeight="1">
      <c r="A30" s="141">
        <v>26</v>
      </c>
      <c r="B30" s="145" t="s">
        <v>213</v>
      </c>
      <c r="C30" s="145" t="s">
        <v>165</v>
      </c>
      <c r="D30" s="145" t="s">
        <v>166</v>
      </c>
      <c r="E30" s="145"/>
      <c r="F30" s="156">
        <v>5</v>
      </c>
      <c r="G30" s="128"/>
      <c r="H30" s="141">
        <v>76</v>
      </c>
      <c r="I30" s="145" t="s">
        <v>363</v>
      </c>
      <c r="J30" s="145" t="s">
        <v>300</v>
      </c>
      <c r="K30" s="145" t="s">
        <v>166</v>
      </c>
      <c r="L30" s="145" t="s">
        <v>203</v>
      </c>
      <c r="M30" s="146">
        <v>5</v>
      </c>
      <c r="N30" s="129"/>
    </row>
    <row r="31" spans="1:14" ht="16.75" customHeight="1">
      <c r="A31" s="141">
        <v>27</v>
      </c>
      <c r="B31" s="145" t="s">
        <v>226</v>
      </c>
      <c r="C31" s="145" t="s">
        <v>180</v>
      </c>
      <c r="D31" s="145" t="s">
        <v>166</v>
      </c>
      <c r="E31" s="145"/>
      <c r="F31" s="156">
        <v>4</v>
      </c>
      <c r="G31" s="128"/>
      <c r="H31" s="141">
        <v>77</v>
      </c>
      <c r="I31" s="145" t="s">
        <v>364</v>
      </c>
      <c r="J31" s="145" t="s">
        <v>73</v>
      </c>
      <c r="K31" s="145" t="s">
        <v>108</v>
      </c>
      <c r="L31" s="145" t="s">
        <v>203</v>
      </c>
      <c r="M31" s="146">
        <v>2</v>
      </c>
      <c r="N31" s="129"/>
    </row>
    <row r="32" spans="1:14" ht="16.75" customHeight="1">
      <c r="A32" s="134">
        <v>28</v>
      </c>
      <c r="B32" s="147" t="s">
        <v>190</v>
      </c>
      <c r="C32" s="147" t="s">
        <v>177</v>
      </c>
      <c r="D32" s="145" t="s">
        <v>108</v>
      </c>
      <c r="E32" s="145"/>
      <c r="F32" s="158">
        <v>6</v>
      </c>
      <c r="G32" s="128"/>
      <c r="H32" s="134">
        <v>78</v>
      </c>
      <c r="I32" s="147" t="s">
        <v>365</v>
      </c>
      <c r="J32" s="145" t="s">
        <v>133</v>
      </c>
      <c r="K32" s="145" t="s">
        <v>108</v>
      </c>
      <c r="L32" s="145" t="s">
        <v>203</v>
      </c>
      <c r="M32" s="148">
        <v>4</v>
      </c>
      <c r="N32" s="129"/>
    </row>
    <row r="33" spans="1:14" ht="16.75" customHeight="1">
      <c r="A33" s="141">
        <v>29</v>
      </c>
      <c r="B33" s="147" t="s">
        <v>227</v>
      </c>
      <c r="C33" s="147" t="s">
        <v>228</v>
      </c>
      <c r="D33" s="145" t="s">
        <v>184</v>
      </c>
      <c r="E33" s="145"/>
      <c r="F33" s="158">
        <v>4</v>
      </c>
      <c r="G33" s="128"/>
      <c r="H33" s="141">
        <v>79</v>
      </c>
      <c r="I33" s="145" t="s">
        <v>366</v>
      </c>
      <c r="J33" s="145" t="s">
        <v>359</v>
      </c>
      <c r="K33" s="145" t="s">
        <v>184</v>
      </c>
      <c r="L33" s="145" t="s">
        <v>203</v>
      </c>
      <c r="M33" s="148">
        <v>4</v>
      </c>
      <c r="N33" s="129"/>
    </row>
    <row r="34" spans="1:14" ht="16.75" customHeight="1">
      <c r="A34" s="141">
        <v>30</v>
      </c>
      <c r="B34" s="159" t="s">
        <v>219</v>
      </c>
      <c r="C34" s="159" t="s">
        <v>172</v>
      </c>
      <c r="D34" s="159" t="s">
        <v>166</v>
      </c>
      <c r="E34" s="159"/>
      <c r="F34" s="160">
        <v>6</v>
      </c>
      <c r="G34" s="128"/>
      <c r="H34" s="141">
        <v>80</v>
      </c>
      <c r="I34" s="145" t="s">
        <v>367</v>
      </c>
      <c r="J34" s="149" t="s">
        <v>133</v>
      </c>
      <c r="K34" s="145" t="s">
        <v>108</v>
      </c>
      <c r="L34" s="145" t="s">
        <v>203</v>
      </c>
      <c r="M34" s="146">
        <v>6</v>
      </c>
      <c r="N34" s="129"/>
    </row>
    <row r="35" spans="1:14" ht="16.75" customHeight="1">
      <c r="A35" s="134">
        <v>31</v>
      </c>
      <c r="B35" s="159" t="s">
        <v>171</v>
      </c>
      <c r="C35" s="159" t="s">
        <v>172</v>
      </c>
      <c r="D35" s="159" t="s">
        <v>166</v>
      </c>
      <c r="E35" s="159"/>
      <c r="F35" s="160">
        <v>3</v>
      </c>
      <c r="G35" s="128"/>
      <c r="H35" s="134">
        <v>81</v>
      </c>
      <c r="I35" s="145" t="s">
        <v>368</v>
      </c>
      <c r="J35" s="145" t="s">
        <v>198</v>
      </c>
      <c r="K35" s="145" t="s">
        <v>168</v>
      </c>
      <c r="L35" s="145" t="s">
        <v>203</v>
      </c>
      <c r="M35" s="148">
        <v>5</v>
      </c>
      <c r="N35" s="129"/>
    </row>
    <row r="36" spans="1:14" ht="16.75" customHeight="1">
      <c r="A36" s="141">
        <v>32</v>
      </c>
      <c r="B36" s="161" t="s">
        <v>290</v>
      </c>
      <c r="C36" s="161" t="s">
        <v>169</v>
      </c>
      <c r="D36" s="161" t="s">
        <v>108</v>
      </c>
      <c r="E36" s="161"/>
      <c r="F36" s="162">
        <v>4</v>
      </c>
      <c r="G36" s="128"/>
      <c r="H36" s="141">
        <v>82</v>
      </c>
      <c r="I36" s="145" t="s">
        <v>369</v>
      </c>
      <c r="J36" s="147" t="s">
        <v>186</v>
      </c>
      <c r="K36" s="145" t="s">
        <v>108</v>
      </c>
      <c r="L36" s="145" t="s">
        <v>203</v>
      </c>
      <c r="M36" s="146">
        <v>4</v>
      </c>
      <c r="N36" s="129"/>
    </row>
    <row r="37" spans="1:14" ht="16.75" customHeight="1">
      <c r="A37" s="141">
        <v>33</v>
      </c>
      <c r="B37" s="139" t="s">
        <v>288</v>
      </c>
      <c r="C37" s="139" t="s">
        <v>167</v>
      </c>
      <c r="D37" s="139" t="s">
        <v>168</v>
      </c>
      <c r="E37" s="139"/>
      <c r="F37" s="140">
        <v>6</v>
      </c>
      <c r="G37" s="128"/>
      <c r="H37" s="141">
        <v>83</v>
      </c>
      <c r="I37" s="145" t="s">
        <v>370</v>
      </c>
      <c r="J37" s="145" t="s">
        <v>73</v>
      </c>
      <c r="K37" s="145" t="s">
        <v>108</v>
      </c>
      <c r="L37" s="145" t="s">
        <v>203</v>
      </c>
      <c r="M37" s="148">
        <v>3</v>
      </c>
      <c r="N37" s="129"/>
    </row>
    <row r="38" spans="1:14" ht="16.75" customHeight="1">
      <c r="A38" s="134">
        <v>34</v>
      </c>
      <c r="B38" s="145" t="s">
        <v>218</v>
      </c>
      <c r="C38" s="145" t="s">
        <v>194</v>
      </c>
      <c r="D38" s="145" t="s">
        <v>107</v>
      </c>
      <c r="E38" s="145"/>
      <c r="F38" s="146">
        <v>6</v>
      </c>
      <c r="G38" s="128"/>
      <c r="H38" s="134">
        <v>84</v>
      </c>
      <c r="I38" s="145" t="s">
        <v>371</v>
      </c>
      <c r="J38" s="145" t="s">
        <v>186</v>
      </c>
      <c r="K38" s="145" t="s">
        <v>108</v>
      </c>
      <c r="L38" s="145" t="s">
        <v>203</v>
      </c>
      <c r="M38" s="146">
        <v>2</v>
      </c>
      <c r="N38" s="129"/>
    </row>
    <row r="39" spans="1:14" ht="16.75" customHeight="1">
      <c r="A39" s="141">
        <v>35</v>
      </c>
      <c r="B39" s="145" t="s">
        <v>289</v>
      </c>
      <c r="C39" s="149" t="s">
        <v>167</v>
      </c>
      <c r="D39" s="145" t="s">
        <v>168</v>
      </c>
      <c r="E39" s="145"/>
      <c r="F39" s="148">
        <v>6</v>
      </c>
      <c r="G39" s="128"/>
      <c r="H39" s="141">
        <v>85</v>
      </c>
      <c r="I39" s="145" t="s">
        <v>372</v>
      </c>
      <c r="J39" s="145" t="s">
        <v>337</v>
      </c>
      <c r="K39" s="145" t="s">
        <v>184</v>
      </c>
      <c r="L39" s="145" t="s">
        <v>203</v>
      </c>
      <c r="M39" s="146" t="s">
        <v>373</v>
      </c>
      <c r="N39" s="129"/>
    </row>
    <row r="40" spans="1:14" ht="16.75" customHeight="1">
      <c r="A40" s="141">
        <v>36</v>
      </c>
      <c r="B40" s="147" t="s">
        <v>202</v>
      </c>
      <c r="C40" s="147" t="s">
        <v>374</v>
      </c>
      <c r="D40" s="145" t="s">
        <v>108</v>
      </c>
      <c r="E40" s="145"/>
      <c r="F40" s="148">
        <v>5</v>
      </c>
      <c r="G40" s="128"/>
      <c r="H40" s="141">
        <v>86</v>
      </c>
      <c r="I40" s="145"/>
      <c r="J40" s="145"/>
      <c r="K40" s="145"/>
      <c r="L40" s="145"/>
      <c r="M40" s="146"/>
      <c r="N40" s="129"/>
    </row>
    <row r="41" spans="1:14" ht="16.75" customHeight="1">
      <c r="A41" s="134">
        <v>37</v>
      </c>
      <c r="B41" s="147" t="s">
        <v>225</v>
      </c>
      <c r="C41" s="147" t="s">
        <v>179</v>
      </c>
      <c r="D41" s="145" t="s">
        <v>170</v>
      </c>
      <c r="E41" s="145"/>
      <c r="F41" s="146">
        <v>6</v>
      </c>
      <c r="G41" s="128"/>
      <c r="H41" s="134">
        <v>87</v>
      </c>
      <c r="I41" s="145"/>
      <c r="J41" s="145"/>
      <c r="K41" s="145"/>
      <c r="L41" s="145"/>
      <c r="M41" s="146"/>
      <c r="N41" s="129"/>
    </row>
    <row r="42" spans="1:14" ht="16.75" customHeight="1">
      <c r="A42" s="141">
        <v>38</v>
      </c>
      <c r="B42" s="145" t="s">
        <v>223</v>
      </c>
      <c r="C42" s="145" t="s">
        <v>352</v>
      </c>
      <c r="D42" s="145" t="s">
        <v>170</v>
      </c>
      <c r="E42" s="145"/>
      <c r="F42" s="148">
        <v>2</v>
      </c>
      <c r="G42" s="128"/>
      <c r="H42" s="141">
        <v>88</v>
      </c>
      <c r="I42" s="145"/>
      <c r="J42" s="145"/>
      <c r="K42" s="145"/>
      <c r="L42" s="145"/>
      <c r="M42" s="146"/>
      <c r="N42" s="129"/>
    </row>
    <row r="43" spans="1:14" ht="16.75" customHeight="1">
      <c r="A43" s="141">
        <v>39</v>
      </c>
      <c r="B43" s="145" t="s">
        <v>178</v>
      </c>
      <c r="C43" s="145" t="s">
        <v>352</v>
      </c>
      <c r="D43" s="145" t="s">
        <v>170</v>
      </c>
      <c r="E43" s="145"/>
      <c r="F43" s="146">
        <v>5</v>
      </c>
      <c r="G43" s="128"/>
      <c r="H43" s="141">
        <v>89</v>
      </c>
      <c r="I43" s="145"/>
      <c r="J43" s="145"/>
      <c r="K43" s="145"/>
      <c r="L43" s="145"/>
      <c r="M43" s="146"/>
      <c r="N43" s="129"/>
    </row>
    <row r="44" spans="1:14" ht="16.75" customHeight="1">
      <c r="A44" s="134">
        <v>40</v>
      </c>
      <c r="B44" s="145" t="s">
        <v>292</v>
      </c>
      <c r="C44" s="149" t="s">
        <v>167</v>
      </c>
      <c r="D44" s="145" t="s">
        <v>168</v>
      </c>
      <c r="E44" s="145"/>
      <c r="F44" s="148">
        <v>6</v>
      </c>
      <c r="G44" s="128"/>
      <c r="H44" s="134">
        <v>90</v>
      </c>
      <c r="I44" s="145"/>
      <c r="J44" s="145"/>
      <c r="K44" s="145"/>
      <c r="L44" s="145"/>
      <c r="M44" s="146"/>
      <c r="N44" s="129"/>
    </row>
    <row r="45" spans="1:14" ht="16.75" customHeight="1">
      <c r="A45" s="141">
        <v>41</v>
      </c>
      <c r="B45" s="145" t="s">
        <v>291</v>
      </c>
      <c r="C45" s="145" t="s">
        <v>180</v>
      </c>
      <c r="D45" s="145" t="s">
        <v>166</v>
      </c>
      <c r="E45" s="145"/>
      <c r="F45" s="148">
        <v>2</v>
      </c>
      <c r="G45" s="128"/>
      <c r="H45" s="141">
        <v>91</v>
      </c>
      <c r="I45" s="145"/>
      <c r="J45" s="145"/>
      <c r="K45" s="145"/>
      <c r="L45" s="145"/>
      <c r="M45" s="146"/>
      <c r="N45" s="129"/>
    </row>
    <row r="46" spans="1:14" ht="16.75" customHeight="1">
      <c r="A46" s="141">
        <v>42</v>
      </c>
      <c r="B46" s="147" t="s">
        <v>175</v>
      </c>
      <c r="C46" s="145" t="s">
        <v>176</v>
      </c>
      <c r="D46" s="145" t="s">
        <v>107</v>
      </c>
      <c r="E46" s="145"/>
      <c r="F46" s="148">
        <v>4</v>
      </c>
      <c r="G46" s="128"/>
      <c r="H46" s="141">
        <v>92</v>
      </c>
      <c r="I46" s="145"/>
      <c r="J46" s="145"/>
      <c r="K46" s="145"/>
      <c r="L46" s="145"/>
      <c r="M46" s="146"/>
      <c r="N46" s="129"/>
    </row>
    <row r="47" spans="1:14" ht="16.75" customHeight="1">
      <c r="A47" s="134">
        <v>43</v>
      </c>
      <c r="B47" s="145" t="s">
        <v>192</v>
      </c>
      <c r="C47" s="149" t="s">
        <v>177</v>
      </c>
      <c r="D47" s="145" t="s">
        <v>108</v>
      </c>
      <c r="E47" s="145"/>
      <c r="F47" s="148">
        <v>6</v>
      </c>
      <c r="G47" s="128"/>
      <c r="H47" s="134">
        <v>93</v>
      </c>
      <c r="I47" s="145"/>
      <c r="J47" s="145"/>
      <c r="K47" s="145"/>
      <c r="L47" s="145"/>
      <c r="M47" s="146"/>
      <c r="N47" s="129"/>
    </row>
    <row r="48" spans="1:14" ht="16.75" customHeight="1">
      <c r="A48" s="141">
        <v>44</v>
      </c>
      <c r="B48" s="147" t="s">
        <v>207</v>
      </c>
      <c r="C48" s="147" t="s">
        <v>179</v>
      </c>
      <c r="D48" s="145" t="s">
        <v>170</v>
      </c>
      <c r="E48" s="145"/>
      <c r="F48" s="146">
        <v>6</v>
      </c>
      <c r="G48" s="128"/>
      <c r="H48" s="141">
        <v>94</v>
      </c>
      <c r="I48" s="145"/>
      <c r="J48" s="145"/>
      <c r="K48" s="145"/>
      <c r="L48" s="145"/>
      <c r="M48" s="146"/>
      <c r="N48" s="129"/>
    </row>
    <row r="49" spans="1:14" ht="16.75" customHeight="1">
      <c r="A49" s="141">
        <v>45</v>
      </c>
      <c r="B49" s="145" t="s">
        <v>293</v>
      </c>
      <c r="C49" s="149" t="s">
        <v>198</v>
      </c>
      <c r="D49" s="145" t="s">
        <v>168</v>
      </c>
      <c r="E49" s="145"/>
      <c r="F49" s="148">
        <v>5</v>
      </c>
      <c r="G49" s="163"/>
      <c r="H49" s="141">
        <v>95</v>
      </c>
      <c r="I49" s="145"/>
      <c r="J49" s="145"/>
      <c r="K49" s="145"/>
      <c r="L49" s="145"/>
      <c r="M49" s="146"/>
      <c r="N49" s="129"/>
    </row>
    <row r="50" spans="1:14" ht="16.75" customHeight="1">
      <c r="A50" s="134">
        <v>46</v>
      </c>
      <c r="B50" s="145" t="s">
        <v>200</v>
      </c>
      <c r="C50" s="145" t="s">
        <v>165</v>
      </c>
      <c r="D50" s="145" t="s">
        <v>166</v>
      </c>
      <c r="E50" s="145"/>
      <c r="F50" s="148">
        <v>4</v>
      </c>
      <c r="G50" s="128"/>
      <c r="H50" s="134">
        <v>96</v>
      </c>
      <c r="I50" s="145"/>
      <c r="J50" s="145"/>
      <c r="K50" s="145"/>
      <c r="L50" s="145"/>
      <c r="M50" s="146"/>
      <c r="N50" s="129"/>
    </row>
    <row r="51" spans="1:14" ht="16.75" customHeight="1">
      <c r="A51" s="141">
        <v>47</v>
      </c>
      <c r="B51" s="145" t="s">
        <v>295</v>
      </c>
      <c r="C51" s="145" t="s">
        <v>169</v>
      </c>
      <c r="D51" s="145" t="s">
        <v>108</v>
      </c>
      <c r="E51" s="145"/>
      <c r="F51" s="148">
        <v>5</v>
      </c>
      <c r="G51" s="128"/>
      <c r="H51" s="141">
        <v>97</v>
      </c>
      <c r="I51" s="145"/>
      <c r="J51" s="145"/>
      <c r="K51" s="145"/>
      <c r="L51" s="145"/>
      <c r="M51" s="146"/>
      <c r="N51" s="129"/>
    </row>
    <row r="52" spans="1:14" ht="16.75" customHeight="1">
      <c r="A52" s="141">
        <v>48</v>
      </c>
      <c r="B52" s="145" t="s">
        <v>277</v>
      </c>
      <c r="C52" s="145" t="s">
        <v>169</v>
      </c>
      <c r="D52" s="145" t="s">
        <v>108</v>
      </c>
      <c r="E52" s="145"/>
      <c r="F52" s="146">
        <v>4</v>
      </c>
      <c r="G52" s="128"/>
      <c r="H52" s="141">
        <v>98</v>
      </c>
      <c r="I52" s="145"/>
      <c r="J52" s="145"/>
      <c r="K52" s="145"/>
      <c r="L52" s="145"/>
      <c r="M52" s="146"/>
      <c r="N52" s="129"/>
    </row>
    <row r="53" spans="1:14" ht="16.75" customHeight="1">
      <c r="A53" s="134">
        <v>49</v>
      </c>
      <c r="B53" s="145" t="s">
        <v>195</v>
      </c>
      <c r="C53" s="145" t="s">
        <v>196</v>
      </c>
      <c r="D53" s="145" t="s">
        <v>170</v>
      </c>
      <c r="E53" s="145"/>
      <c r="F53" s="146">
        <v>6</v>
      </c>
      <c r="G53" s="128"/>
      <c r="H53" s="134">
        <v>99</v>
      </c>
      <c r="I53" s="145"/>
      <c r="J53" s="145"/>
      <c r="K53" s="145"/>
      <c r="L53" s="145"/>
      <c r="M53" s="146"/>
      <c r="N53" s="129"/>
    </row>
    <row r="54" spans="1:14" ht="16.75" customHeight="1">
      <c r="A54" s="141">
        <v>50</v>
      </c>
      <c r="B54" s="164" t="s">
        <v>188</v>
      </c>
      <c r="C54" s="165" t="s">
        <v>133</v>
      </c>
      <c r="D54" s="164" t="s">
        <v>108</v>
      </c>
      <c r="E54" s="164"/>
      <c r="F54" s="166">
        <v>4</v>
      </c>
      <c r="G54" s="167"/>
      <c r="H54" s="168">
        <v>100</v>
      </c>
      <c r="I54" s="164"/>
      <c r="J54" s="164"/>
      <c r="K54" s="164"/>
      <c r="L54" s="164"/>
      <c r="M54" s="169"/>
      <c r="N54" s="129"/>
    </row>
  </sheetData>
  <sheetProtection selectLockedCells="1" selectUnlockedCells="1"/>
  <mergeCells count="2">
    <mergeCell ref="A1:M1"/>
    <mergeCell ref="H2:M2"/>
  </mergeCells>
  <phoneticPr fontId="1"/>
  <printOptions horizontalCentered="1" verticalCentered="1"/>
  <pageMargins left="0.25" right="0.25" top="0.75" bottom="0.75" header="0.3" footer="0.3"/>
  <pageSetup paperSize="9" scale="86" firstPageNumber="0" orientation="portrait" useFirstPageNumber="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3A550-8521-4C6A-A3EA-E5F6B66191D6}">
  <sheetPr>
    <tabColor indexed="10"/>
  </sheetPr>
  <dimension ref="A1:T54"/>
  <sheetViews>
    <sheetView zoomScaleNormal="100" zoomScaleSheetLayoutView="90" workbookViewId="0">
      <selection activeCell="B5" sqref="B5"/>
    </sheetView>
  </sheetViews>
  <sheetFormatPr defaultColWidth="9" defaultRowHeight="19"/>
  <cols>
    <col min="1" max="1" width="6.08984375" style="174" customWidth="1"/>
    <col min="2" max="2" width="17.7265625" style="174" customWidth="1"/>
    <col min="3" max="3" width="17.7265625" style="196" customWidth="1"/>
    <col min="4" max="4" width="4.453125" style="196" customWidth="1"/>
    <col min="5" max="5" width="4.6328125" style="170" customWidth="1"/>
    <col min="6" max="6" width="4.6328125" style="174" customWidth="1"/>
    <col min="7" max="7" width="1.36328125" style="174" customWidth="1"/>
    <col min="8" max="8" width="6.08984375" style="196" customWidth="1"/>
    <col min="9" max="10" width="17.7265625" style="175" customWidth="1"/>
    <col min="11" max="11" width="4.453125" style="170" customWidth="1"/>
    <col min="12" max="12" width="4.6328125" style="175" customWidth="1"/>
    <col min="13" max="13" width="4.6328125" style="170" customWidth="1"/>
    <col min="14" max="14" width="3" style="124" customWidth="1"/>
    <col min="15" max="16384" width="9" style="124"/>
  </cols>
  <sheetData>
    <row r="1" spans="1:20" ht="28">
      <c r="A1" s="261" t="s">
        <v>375</v>
      </c>
      <c r="B1" s="261"/>
      <c r="C1" s="261"/>
      <c r="D1" s="261"/>
      <c r="E1" s="261"/>
      <c r="F1" s="261"/>
      <c r="G1" s="261"/>
      <c r="H1" s="261"/>
      <c r="I1" s="261"/>
      <c r="J1" s="261"/>
      <c r="K1" s="261"/>
      <c r="L1" s="261"/>
      <c r="M1" s="261"/>
    </row>
    <row r="2" spans="1:20" ht="14.25" customHeight="1">
      <c r="A2" s="125"/>
      <c r="B2" s="125"/>
      <c r="C2" s="125"/>
      <c r="D2" s="125"/>
      <c r="E2" s="125"/>
      <c r="F2" s="125"/>
      <c r="G2" s="126"/>
      <c r="H2" s="262"/>
      <c r="I2" s="262"/>
      <c r="J2" s="262"/>
      <c r="K2" s="262"/>
      <c r="L2" s="262"/>
      <c r="M2" s="262"/>
      <c r="N2" s="127"/>
    </row>
    <row r="3" spans="1:20" ht="9.75" customHeight="1">
      <c r="A3" s="173"/>
      <c r="B3" s="173"/>
      <c r="C3" s="173"/>
      <c r="D3" s="173"/>
      <c r="E3" s="173"/>
      <c r="F3" s="173"/>
      <c r="H3" s="174"/>
      <c r="K3" s="174"/>
      <c r="L3" s="176"/>
      <c r="M3" s="174"/>
    </row>
    <row r="4" spans="1:20" ht="17.149999999999999" customHeight="1">
      <c r="A4" s="177" t="s">
        <v>159</v>
      </c>
      <c r="B4" s="178" t="s">
        <v>160</v>
      </c>
      <c r="C4" s="178" t="s">
        <v>161</v>
      </c>
      <c r="D4" s="179" t="s">
        <v>58</v>
      </c>
      <c r="E4" s="177" t="s">
        <v>162</v>
      </c>
      <c r="F4" s="178" t="s">
        <v>163</v>
      </c>
      <c r="G4" s="180"/>
      <c r="H4" s="178" t="s">
        <v>159</v>
      </c>
      <c r="I4" s="178" t="s">
        <v>160</v>
      </c>
      <c r="J4" s="178" t="s">
        <v>161</v>
      </c>
      <c r="K4" s="179" t="s">
        <v>58</v>
      </c>
      <c r="L4" s="177" t="s">
        <v>162</v>
      </c>
      <c r="M4" s="181" t="s">
        <v>163</v>
      </c>
    </row>
    <row r="5" spans="1:20" ht="17.25" customHeight="1">
      <c r="A5" s="182">
        <v>1</v>
      </c>
      <c r="B5" s="183" t="s">
        <v>233</v>
      </c>
      <c r="C5" s="183" t="s">
        <v>133</v>
      </c>
      <c r="D5" s="183" t="s">
        <v>108</v>
      </c>
      <c r="E5" s="183"/>
      <c r="F5" s="184">
        <v>6</v>
      </c>
      <c r="G5" s="128"/>
      <c r="H5" s="185">
        <v>51</v>
      </c>
      <c r="I5" s="145" t="s">
        <v>254</v>
      </c>
      <c r="J5" s="145" t="s">
        <v>172</v>
      </c>
      <c r="K5" s="145" t="s">
        <v>166</v>
      </c>
      <c r="L5" s="145"/>
      <c r="M5" s="158">
        <v>5</v>
      </c>
    </row>
    <row r="6" spans="1:20" ht="17.25" customHeight="1">
      <c r="A6" s="141">
        <v>2</v>
      </c>
      <c r="B6" s="183" t="s">
        <v>230</v>
      </c>
      <c r="C6" s="183" t="s">
        <v>181</v>
      </c>
      <c r="D6" s="183" t="s">
        <v>108</v>
      </c>
      <c r="E6" s="183"/>
      <c r="F6" s="186">
        <v>5</v>
      </c>
      <c r="G6" s="128"/>
      <c r="H6" s="144">
        <v>52</v>
      </c>
      <c r="I6" s="145" t="s">
        <v>305</v>
      </c>
      <c r="J6" s="145" t="s">
        <v>194</v>
      </c>
      <c r="K6" s="145" t="s">
        <v>107</v>
      </c>
      <c r="L6" s="145"/>
      <c r="M6" s="146">
        <v>5</v>
      </c>
    </row>
    <row r="7" spans="1:20" ht="17.25" customHeight="1">
      <c r="A7" s="141">
        <v>3</v>
      </c>
      <c r="B7" s="183" t="s">
        <v>252</v>
      </c>
      <c r="C7" s="187" t="s">
        <v>172</v>
      </c>
      <c r="D7" s="183" t="s">
        <v>166</v>
      </c>
      <c r="E7" s="183"/>
      <c r="F7" s="186">
        <v>6</v>
      </c>
      <c r="G7" s="128"/>
      <c r="H7" s="144">
        <v>53</v>
      </c>
      <c r="I7" s="145" t="s">
        <v>253</v>
      </c>
      <c r="J7" s="145" t="s">
        <v>179</v>
      </c>
      <c r="K7" s="145" t="s">
        <v>170</v>
      </c>
      <c r="L7" s="145"/>
      <c r="M7" s="146">
        <v>6</v>
      </c>
    </row>
    <row r="8" spans="1:20" ht="17.25" customHeight="1">
      <c r="A8" s="141">
        <v>4</v>
      </c>
      <c r="B8" s="183" t="s">
        <v>235</v>
      </c>
      <c r="C8" s="183" t="s">
        <v>236</v>
      </c>
      <c r="D8" s="183" t="s">
        <v>108</v>
      </c>
      <c r="E8" s="183"/>
      <c r="F8" s="186">
        <v>6</v>
      </c>
      <c r="G8" s="128"/>
      <c r="H8" s="144">
        <v>54</v>
      </c>
      <c r="I8" s="145" t="s">
        <v>251</v>
      </c>
      <c r="J8" s="145" t="s">
        <v>172</v>
      </c>
      <c r="K8" s="145" t="s">
        <v>166</v>
      </c>
      <c r="L8" s="145"/>
      <c r="M8" s="146" t="s">
        <v>232</v>
      </c>
    </row>
    <row r="9" spans="1:20" ht="17.25" customHeight="1">
      <c r="A9" s="141">
        <v>5</v>
      </c>
      <c r="B9" s="183" t="s">
        <v>241</v>
      </c>
      <c r="C9" s="183" t="s">
        <v>176</v>
      </c>
      <c r="D9" s="183" t="s">
        <v>107</v>
      </c>
      <c r="E9" s="183"/>
      <c r="F9" s="184">
        <v>5</v>
      </c>
      <c r="G9" s="128"/>
      <c r="H9" s="144">
        <v>55</v>
      </c>
      <c r="I9" s="145" t="s">
        <v>308</v>
      </c>
      <c r="J9" s="145" t="s">
        <v>194</v>
      </c>
      <c r="K9" s="145" t="s">
        <v>107</v>
      </c>
      <c r="L9" s="145"/>
      <c r="M9" s="146">
        <v>4</v>
      </c>
      <c r="T9" s="124">
        <v>6</v>
      </c>
    </row>
    <row r="10" spans="1:20" ht="17.25" customHeight="1">
      <c r="A10" s="141">
        <v>6</v>
      </c>
      <c r="B10" s="183" t="s">
        <v>244</v>
      </c>
      <c r="C10" s="183" t="s">
        <v>177</v>
      </c>
      <c r="D10" s="183" t="s">
        <v>108</v>
      </c>
      <c r="E10" s="183"/>
      <c r="F10" s="186">
        <v>6</v>
      </c>
      <c r="G10" s="128"/>
      <c r="H10" s="144">
        <v>56</v>
      </c>
      <c r="I10" s="145" t="s">
        <v>301</v>
      </c>
      <c r="J10" s="145" t="s">
        <v>302</v>
      </c>
      <c r="K10" s="145" t="s">
        <v>107</v>
      </c>
      <c r="L10" s="145"/>
      <c r="M10" s="146">
        <v>4</v>
      </c>
    </row>
    <row r="11" spans="1:20" ht="17.25" customHeight="1">
      <c r="A11" s="141">
        <v>7</v>
      </c>
      <c r="B11" s="183" t="s">
        <v>247</v>
      </c>
      <c r="C11" s="183" t="s">
        <v>174</v>
      </c>
      <c r="D11" s="183" t="s">
        <v>166</v>
      </c>
      <c r="E11" s="183"/>
      <c r="F11" s="186">
        <v>6</v>
      </c>
      <c r="G11" s="128"/>
      <c r="H11" s="144">
        <v>57</v>
      </c>
      <c r="I11" s="145" t="s">
        <v>298</v>
      </c>
      <c r="J11" s="145" t="s">
        <v>299</v>
      </c>
      <c r="K11" s="145" t="s">
        <v>107</v>
      </c>
      <c r="L11" s="145"/>
      <c r="M11" s="148">
        <v>4</v>
      </c>
    </row>
    <row r="12" spans="1:20" ht="17.25" customHeight="1">
      <c r="A12" s="141">
        <v>8</v>
      </c>
      <c r="B12" s="183" t="s">
        <v>245</v>
      </c>
      <c r="C12" s="183" t="s">
        <v>236</v>
      </c>
      <c r="D12" s="183" t="s">
        <v>108</v>
      </c>
      <c r="E12" s="183"/>
      <c r="F12" s="184">
        <v>6</v>
      </c>
      <c r="G12" s="128"/>
      <c r="H12" s="144">
        <v>58</v>
      </c>
      <c r="I12" s="145" t="s">
        <v>257</v>
      </c>
      <c r="J12" s="145" t="s">
        <v>172</v>
      </c>
      <c r="K12" s="145" t="s">
        <v>166</v>
      </c>
      <c r="L12" s="145"/>
      <c r="M12" s="148">
        <v>2</v>
      </c>
    </row>
    <row r="13" spans="1:20" ht="17.25" customHeight="1">
      <c r="A13" s="141">
        <v>9</v>
      </c>
      <c r="B13" s="183" t="s">
        <v>239</v>
      </c>
      <c r="C13" s="183" t="s">
        <v>133</v>
      </c>
      <c r="D13" s="183" t="s">
        <v>108</v>
      </c>
      <c r="E13" s="183"/>
      <c r="F13" s="184">
        <v>6</v>
      </c>
      <c r="G13" s="128"/>
      <c r="H13" s="144">
        <v>59</v>
      </c>
      <c r="I13" s="145" t="s">
        <v>376</v>
      </c>
      <c r="J13" s="145" t="s">
        <v>352</v>
      </c>
      <c r="K13" s="145" t="s">
        <v>170</v>
      </c>
      <c r="L13" s="145"/>
      <c r="M13" s="146">
        <v>2</v>
      </c>
    </row>
    <row r="14" spans="1:20" ht="17.25" customHeight="1">
      <c r="A14" s="141">
        <v>10</v>
      </c>
      <c r="B14" s="183" t="s">
        <v>255</v>
      </c>
      <c r="C14" s="183" t="s">
        <v>256</v>
      </c>
      <c r="D14" s="183" t="s">
        <v>184</v>
      </c>
      <c r="E14" s="183"/>
      <c r="F14" s="184">
        <v>6</v>
      </c>
      <c r="G14" s="128"/>
      <c r="H14" s="144">
        <v>60</v>
      </c>
      <c r="I14" s="145" t="s">
        <v>306</v>
      </c>
      <c r="J14" s="145" t="s">
        <v>304</v>
      </c>
      <c r="K14" s="145" t="s">
        <v>107</v>
      </c>
      <c r="L14" s="145"/>
      <c r="M14" s="148">
        <v>5</v>
      </c>
    </row>
    <row r="15" spans="1:20" ht="17.25" customHeight="1">
      <c r="A15" s="141">
        <v>11</v>
      </c>
      <c r="B15" s="183" t="s">
        <v>258</v>
      </c>
      <c r="C15" s="183" t="s">
        <v>181</v>
      </c>
      <c r="D15" s="183" t="s">
        <v>108</v>
      </c>
      <c r="E15" s="183"/>
      <c r="F15" s="184">
        <v>3</v>
      </c>
      <c r="G15" s="128"/>
      <c r="H15" s="144">
        <v>61</v>
      </c>
      <c r="I15" s="145" t="s">
        <v>377</v>
      </c>
      <c r="J15" s="145" t="s">
        <v>378</v>
      </c>
      <c r="K15" s="145" t="s">
        <v>168</v>
      </c>
      <c r="L15" s="145" t="s">
        <v>203</v>
      </c>
      <c r="M15" s="146">
        <v>6</v>
      </c>
    </row>
    <row r="16" spans="1:20" ht="17.25" customHeight="1">
      <c r="A16" s="141">
        <v>12</v>
      </c>
      <c r="B16" s="188" t="s">
        <v>313</v>
      </c>
      <c r="C16" s="188" t="s">
        <v>180</v>
      </c>
      <c r="D16" s="188" t="s">
        <v>166</v>
      </c>
      <c r="E16" s="188"/>
      <c r="F16" s="189">
        <v>5</v>
      </c>
      <c r="G16" s="128"/>
      <c r="H16" s="144">
        <v>62</v>
      </c>
      <c r="I16" s="145" t="s">
        <v>303</v>
      </c>
      <c r="J16" s="145" t="s">
        <v>304</v>
      </c>
      <c r="K16" s="145" t="s">
        <v>107</v>
      </c>
      <c r="L16" s="145"/>
      <c r="M16" s="146">
        <v>5</v>
      </c>
    </row>
    <row r="17" spans="1:13" ht="17.25" customHeight="1">
      <c r="A17" s="141">
        <v>13</v>
      </c>
      <c r="B17" s="188" t="s">
        <v>248</v>
      </c>
      <c r="C17" s="188" t="s">
        <v>236</v>
      </c>
      <c r="D17" s="188" t="s">
        <v>108</v>
      </c>
      <c r="E17" s="188"/>
      <c r="F17" s="189">
        <v>6</v>
      </c>
      <c r="G17" s="128"/>
      <c r="H17" s="144">
        <v>63</v>
      </c>
      <c r="I17" s="145" t="s">
        <v>379</v>
      </c>
      <c r="J17" s="149" t="s">
        <v>378</v>
      </c>
      <c r="K17" s="145" t="s">
        <v>168</v>
      </c>
      <c r="L17" s="145" t="s">
        <v>203</v>
      </c>
      <c r="M17" s="148">
        <v>6</v>
      </c>
    </row>
    <row r="18" spans="1:13" ht="17.25" customHeight="1">
      <c r="A18" s="141">
        <v>14</v>
      </c>
      <c r="B18" s="188" t="s">
        <v>259</v>
      </c>
      <c r="C18" s="188" t="s">
        <v>172</v>
      </c>
      <c r="D18" s="188" t="s">
        <v>166</v>
      </c>
      <c r="E18" s="188"/>
      <c r="F18" s="189">
        <v>5</v>
      </c>
      <c r="G18" s="128"/>
      <c r="H18" s="144">
        <v>64</v>
      </c>
      <c r="I18" s="147" t="s">
        <v>380</v>
      </c>
      <c r="J18" s="147" t="s">
        <v>359</v>
      </c>
      <c r="K18" s="145" t="s">
        <v>184</v>
      </c>
      <c r="L18" s="145" t="s">
        <v>203</v>
      </c>
      <c r="M18" s="148">
        <v>5</v>
      </c>
    </row>
    <row r="19" spans="1:13" ht="17.25" customHeight="1">
      <c r="A19" s="141">
        <v>15</v>
      </c>
      <c r="B19" s="188" t="s">
        <v>263</v>
      </c>
      <c r="C19" s="188" t="s">
        <v>177</v>
      </c>
      <c r="D19" s="188" t="s">
        <v>108</v>
      </c>
      <c r="E19" s="188"/>
      <c r="F19" s="189">
        <v>3</v>
      </c>
      <c r="G19" s="128"/>
      <c r="H19" s="144">
        <v>65</v>
      </c>
      <c r="I19" s="147" t="s">
        <v>311</v>
      </c>
      <c r="J19" s="147" t="s">
        <v>236</v>
      </c>
      <c r="K19" s="145" t="s">
        <v>108</v>
      </c>
      <c r="L19" s="145"/>
      <c r="M19" s="146">
        <v>4</v>
      </c>
    </row>
    <row r="20" spans="1:13" ht="17.25" customHeight="1">
      <c r="A20" s="141">
        <v>16</v>
      </c>
      <c r="B20" s="188" t="s">
        <v>260</v>
      </c>
      <c r="C20" s="188" t="s">
        <v>177</v>
      </c>
      <c r="D20" s="188" t="s">
        <v>108</v>
      </c>
      <c r="E20" s="188"/>
      <c r="F20" s="189">
        <v>5</v>
      </c>
      <c r="G20" s="210"/>
      <c r="H20" s="144">
        <v>66</v>
      </c>
      <c r="I20" s="145" t="s">
        <v>309</v>
      </c>
      <c r="J20" s="145" t="s">
        <v>236</v>
      </c>
      <c r="K20" s="145" t="s">
        <v>108</v>
      </c>
      <c r="L20" s="145"/>
      <c r="M20" s="148">
        <v>4</v>
      </c>
    </row>
    <row r="21" spans="1:13" ht="17.25" customHeight="1">
      <c r="A21" s="141">
        <v>17</v>
      </c>
      <c r="B21" s="188" t="s">
        <v>249</v>
      </c>
      <c r="C21" s="188" t="s">
        <v>236</v>
      </c>
      <c r="D21" s="188" t="s">
        <v>108</v>
      </c>
      <c r="E21" s="188"/>
      <c r="F21" s="189">
        <v>6</v>
      </c>
      <c r="G21" s="210"/>
      <c r="H21" s="144">
        <v>67</v>
      </c>
      <c r="I21" s="145" t="s">
        <v>307</v>
      </c>
      <c r="J21" s="145" t="s">
        <v>304</v>
      </c>
      <c r="K21" s="145" t="s">
        <v>107</v>
      </c>
      <c r="L21" s="145"/>
      <c r="M21" s="146">
        <v>5</v>
      </c>
    </row>
    <row r="22" spans="1:13" ht="17.25" customHeight="1">
      <c r="A22" s="141">
        <v>18</v>
      </c>
      <c r="B22" s="188" t="s">
        <v>262</v>
      </c>
      <c r="C22" s="188" t="s">
        <v>172</v>
      </c>
      <c r="D22" s="188" t="s">
        <v>166</v>
      </c>
      <c r="E22" s="188"/>
      <c r="F22" s="189">
        <v>4</v>
      </c>
      <c r="G22" s="128"/>
      <c r="H22" s="144">
        <v>68</v>
      </c>
      <c r="I22" s="145" t="s">
        <v>381</v>
      </c>
      <c r="J22" s="145" t="s">
        <v>378</v>
      </c>
      <c r="K22" s="145" t="s">
        <v>168</v>
      </c>
      <c r="L22" s="145" t="s">
        <v>203</v>
      </c>
      <c r="M22" s="146">
        <v>3</v>
      </c>
    </row>
    <row r="23" spans="1:13" ht="17.25" customHeight="1">
      <c r="A23" s="151">
        <v>19</v>
      </c>
      <c r="B23" s="188" t="s">
        <v>310</v>
      </c>
      <c r="C23" s="188" t="s">
        <v>186</v>
      </c>
      <c r="D23" s="188" t="s">
        <v>108</v>
      </c>
      <c r="E23" s="188"/>
      <c r="F23" s="189">
        <v>5</v>
      </c>
      <c r="G23" s="128"/>
      <c r="H23" s="144">
        <v>69</v>
      </c>
      <c r="I23" s="145" t="s">
        <v>382</v>
      </c>
      <c r="J23" s="149" t="s">
        <v>359</v>
      </c>
      <c r="K23" s="145" t="s">
        <v>184</v>
      </c>
      <c r="L23" s="145" t="s">
        <v>203</v>
      </c>
      <c r="M23" s="148">
        <v>5</v>
      </c>
    </row>
    <row r="24" spans="1:13" ht="17.25" customHeight="1">
      <c r="A24" s="151">
        <v>20</v>
      </c>
      <c r="B24" s="190" t="s">
        <v>267</v>
      </c>
      <c r="C24" s="190" t="s">
        <v>256</v>
      </c>
      <c r="D24" s="190" t="s">
        <v>184</v>
      </c>
      <c r="E24" s="190"/>
      <c r="F24" s="191">
        <v>6</v>
      </c>
      <c r="G24" s="128"/>
      <c r="H24" s="144">
        <v>70</v>
      </c>
      <c r="I24" s="145" t="s">
        <v>383</v>
      </c>
      <c r="J24" s="145" t="s">
        <v>384</v>
      </c>
      <c r="K24" s="145" t="s">
        <v>170</v>
      </c>
      <c r="L24" s="145" t="s">
        <v>203</v>
      </c>
      <c r="M24" s="148">
        <v>5</v>
      </c>
    </row>
    <row r="25" spans="1:13" ht="17.25" customHeight="1">
      <c r="A25" s="182">
        <v>21</v>
      </c>
      <c r="B25" s="139" t="s">
        <v>261</v>
      </c>
      <c r="C25" s="139" t="s">
        <v>177</v>
      </c>
      <c r="D25" s="139" t="s">
        <v>108</v>
      </c>
      <c r="E25" s="139"/>
      <c r="F25" s="155">
        <v>5</v>
      </c>
      <c r="G25" s="128"/>
      <c r="H25" s="144">
        <v>71</v>
      </c>
      <c r="I25" s="147" t="s">
        <v>385</v>
      </c>
      <c r="J25" s="145" t="s">
        <v>181</v>
      </c>
      <c r="K25" s="145" t="s">
        <v>108</v>
      </c>
      <c r="L25" s="145" t="s">
        <v>203</v>
      </c>
      <c r="M25" s="148">
        <v>5</v>
      </c>
    </row>
    <row r="26" spans="1:13" ht="17.25" customHeight="1">
      <c r="A26" s="141">
        <v>22</v>
      </c>
      <c r="B26" s="145" t="s">
        <v>268</v>
      </c>
      <c r="C26" s="149" t="s">
        <v>359</v>
      </c>
      <c r="D26" s="145" t="s">
        <v>184</v>
      </c>
      <c r="E26" s="145"/>
      <c r="F26" s="158">
        <v>5</v>
      </c>
      <c r="G26" s="128"/>
      <c r="H26" s="144">
        <v>72</v>
      </c>
      <c r="I26" s="145" t="s">
        <v>386</v>
      </c>
      <c r="J26" s="149" t="s">
        <v>186</v>
      </c>
      <c r="K26" s="145" t="s">
        <v>108</v>
      </c>
      <c r="L26" s="145" t="s">
        <v>203</v>
      </c>
      <c r="M26" s="148">
        <v>5</v>
      </c>
    </row>
    <row r="27" spans="1:13" ht="17.25" customHeight="1">
      <c r="A27" s="157">
        <v>23</v>
      </c>
      <c r="B27" s="145" t="s">
        <v>314</v>
      </c>
      <c r="C27" s="145" t="s">
        <v>196</v>
      </c>
      <c r="D27" s="145" t="s">
        <v>170</v>
      </c>
      <c r="E27" s="147"/>
      <c r="F27" s="158">
        <v>6</v>
      </c>
      <c r="G27" s="128"/>
      <c r="H27" s="144">
        <v>73</v>
      </c>
      <c r="I27" s="147" t="s">
        <v>387</v>
      </c>
      <c r="J27" s="147" t="s">
        <v>304</v>
      </c>
      <c r="K27" s="145" t="s">
        <v>107</v>
      </c>
      <c r="L27" s="145" t="s">
        <v>203</v>
      </c>
      <c r="M27" s="146">
        <v>5</v>
      </c>
    </row>
    <row r="28" spans="1:13" ht="17.25" customHeight="1">
      <c r="A28" s="141">
        <v>24</v>
      </c>
      <c r="B28" s="145" t="s">
        <v>315</v>
      </c>
      <c r="C28" s="145" t="s">
        <v>183</v>
      </c>
      <c r="D28" s="145" t="s">
        <v>184</v>
      </c>
      <c r="E28" s="145"/>
      <c r="F28" s="158">
        <v>5</v>
      </c>
      <c r="G28" s="128"/>
      <c r="H28" s="144">
        <v>74</v>
      </c>
      <c r="I28" s="145" t="s">
        <v>312</v>
      </c>
      <c r="J28" s="149" t="s">
        <v>194</v>
      </c>
      <c r="K28" s="145" t="s">
        <v>107</v>
      </c>
      <c r="L28" s="145"/>
      <c r="M28" s="148">
        <v>2</v>
      </c>
    </row>
    <row r="29" spans="1:13" ht="17.25" customHeight="1">
      <c r="A29" s="141">
        <v>25</v>
      </c>
      <c r="B29" s="145" t="s">
        <v>388</v>
      </c>
      <c r="C29" s="145" t="s">
        <v>256</v>
      </c>
      <c r="D29" s="145" t="s">
        <v>184</v>
      </c>
      <c r="E29" s="145"/>
      <c r="F29" s="156">
        <v>5</v>
      </c>
      <c r="G29" s="128"/>
      <c r="H29" s="144">
        <v>75</v>
      </c>
      <c r="I29" s="145" t="s">
        <v>389</v>
      </c>
      <c r="J29" s="145" t="s">
        <v>194</v>
      </c>
      <c r="K29" s="145" t="s">
        <v>107</v>
      </c>
      <c r="L29" s="145" t="s">
        <v>203</v>
      </c>
      <c r="M29" s="148">
        <v>4</v>
      </c>
    </row>
    <row r="30" spans="1:13" ht="17.25" customHeight="1">
      <c r="A30" s="141">
        <v>26</v>
      </c>
      <c r="B30" s="145" t="s">
        <v>264</v>
      </c>
      <c r="C30" s="145" t="s">
        <v>172</v>
      </c>
      <c r="D30" s="145" t="s">
        <v>166</v>
      </c>
      <c r="E30" s="145"/>
      <c r="F30" s="158">
        <v>6</v>
      </c>
      <c r="G30" s="128"/>
      <c r="H30" s="144">
        <v>76</v>
      </c>
      <c r="I30" s="147" t="s">
        <v>390</v>
      </c>
      <c r="J30" s="145" t="s">
        <v>384</v>
      </c>
      <c r="K30" s="145" t="s">
        <v>170</v>
      </c>
      <c r="L30" s="145" t="s">
        <v>203</v>
      </c>
      <c r="M30" s="148">
        <v>3</v>
      </c>
    </row>
    <row r="31" spans="1:13" ht="17.25" customHeight="1">
      <c r="A31" s="141">
        <v>27</v>
      </c>
      <c r="B31" s="145" t="s">
        <v>265</v>
      </c>
      <c r="C31" s="149" t="s">
        <v>179</v>
      </c>
      <c r="D31" s="145" t="s">
        <v>170</v>
      </c>
      <c r="E31" s="145"/>
      <c r="F31" s="158">
        <v>6</v>
      </c>
      <c r="G31" s="128"/>
      <c r="H31" s="144">
        <v>77</v>
      </c>
      <c r="I31" s="145" t="s">
        <v>391</v>
      </c>
      <c r="J31" s="145" t="s">
        <v>169</v>
      </c>
      <c r="K31" s="145" t="s">
        <v>108</v>
      </c>
      <c r="L31" s="145" t="s">
        <v>203</v>
      </c>
      <c r="M31" s="148">
        <v>3</v>
      </c>
    </row>
    <row r="32" spans="1:13" ht="17.25" customHeight="1">
      <c r="A32" s="141">
        <v>28</v>
      </c>
      <c r="B32" s="145" t="s">
        <v>246</v>
      </c>
      <c r="C32" s="145" t="s">
        <v>196</v>
      </c>
      <c r="D32" s="145" t="s">
        <v>170</v>
      </c>
      <c r="E32" s="145"/>
      <c r="F32" s="158">
        <v>5</v>
      </c>
      <c r="G32" s="128"/>
      <c r="H32" s="144">
        <v>78</v>
      </c>
      <c r="I32" s="145" t="s">
        <v>392</v>
      </c>
      <c r="J32" s="145" t="s">
        <v>180</v>
      </c>
      <c r="K32" s="145" t="s">
        <v>166</v>
      </c>
      <c r="L32" s="145" t="s">
        <v>203</v>
      </c>
      <c r="M32" s="146">
        <v>3</v>
      </c>
    </row>
    <row r="33" spans="1:13" ht="17.25" customHeight="1">
      <c r="A33" s="141">
        <v>29</v>
      </c>
      <c r="B33" s="145" t="s">
        <v>272</v>
      </c>
      <c r="C33" s="145" t="s">
        <v>172</v>
      </c>
      <c r="D33" s="145" t="s">
        <v>166</v>
      </c>
      <c r="E33" s="145"/>
      <c r="F33" s="158">
        <v>4</v>
      </c>
      <c r="G33" s="128"/>
      <c r="H33" s="144">
        <v>79</v>
      </c>
      <c r="I33" s="145" t="s">
        <v>393</v>
      </c>
      <c r="J33" s="145" t="s">
        <v>172</v>
      </c>
      <c r="K33" s="145" t="s">
        <v>166</v>
      </c>
      <c r="L33" s="145" t="s">
        <v>203</v>
      </c>
      <c r="M33" s="146">
        <v>5</v>
      </c>
    </row>
    <row r="34" spans="1:13" ht="17.25" customHeight="1">
      <c r="A34" s="141">
        <v>30</v>
      </c>
      <c r="B34" s="145" t="s">
        <v>229</v>
      </c>
      <c r="C34" s="145" t="s">
        <v>172</v>
      </c>
      <c r="D34" s="145" t="s">
        <v>166</v>
      </c>
      <c r="E34" s="145"/>
      <c r="F34" s="156">
        <v>2</v>
      </c>
      <c r="G34" s="128"/>
      <c r="H34" s="144">
        <v>80</v>
      </c>
      <c r="I34" s="145" t="s">
        <v>394</v>
      </c>
      <c r="J34" s="145" t="s">
        <v>167</v>
      </c>
      <c r="K34" s="145" t="s">
        <v>168</v>
      </c>
      <c r="L34" s="145" t="s">
        <v>203</v>
      </c>
      <c r="M34" s="146">
        <v>4</v>
      </c>
    </row>
    <row r="35" spans="1:13" ht="17.25" customHeight="1">
      <c r="A35" s="141">
        <v>31</v>
      </c>
      <c r="B35" s="145" t="s">
        <v>237</v>
      </c>
      <c r="C35" s="145" t="s">
        <v>238</v>
      </c>
      <c r="D35" s="145" t="s">
        <v>184</v>
      </c>
      <c r="E35" s="145"/>
      <c r="F35" s="156" t="s">
        <v>395</v>
      </c>
      <c r="G35" s="128"/>
      <c r="H35" s="144">
        <v>81</v>
      </c>
      <c r="I35" s="145" t="s">
        <v>396</v>
      </c>
      <c r="J35" s="149" t="s">
        <v>304</v>
      </c>
      <c r="K35" s="145" t="s">
        <v>107</v>
      </c>
      <c r="L35" s="145" t="s">
        <v>203</v>
      </c>
      <c r="M35" s="148">
        <v>3</v>
      </c>
    </row>
    <row r="36" spans="1:13" ht="17.25" customHeight="1">
      <c r="A36" s="141">
        <v>32</v>
      </c>
      <c r="B36" s="145" t="s">
        <v>270</v>
      </c>
      <c r="C36" s="145" t="s">
        <v>271</v>
      </c>
      <c r="D36" s="145" t="s">
        <v>166</v>
      </c>
      <c r="E36" s="145"/>
      <c r="F36" s="158">
        <v>5</v>
      </c>
      <c r="G36" s="128"/>
      <c r="H36" s="144">
        <v>82</v>
      </c>
      <c r="I36" s="145" t="s">
        <v>397</v>
      </c>
      <c r="J36" s="145" t="s">
        <v>384</v>
      </c>
      <c r="K36" s="145" t="s">
        <v>170</v>
      </c>
      <c r="L36" s="145" t="s">
        <v>203</v>
      </c>
      <c r="M36" s="146">
        <v>3</v>
      </c>
    </row>
    <row r="37" spans="1:13" ht="17.25" customHeight="1">
      <c r="A37" s="141">
        <v>33</v>
      </c>
      <c r="B37" s="145" t="s">
        <v>269</v>
      </c>
      <c r="C37" s="145" t="s">
        <v>196</v>
      </c>
      <c r="D37" s="145" t="s">
        <v>170</v>
      </c>
      <c r="E37" s="145"/>
      <c r="F37" s="158">
        <v>5</v>
      </c>
      <c r="G37" s="128"/>
      <c r="H37" s="144">
        <v>83</v>
      </c>
      <c r="I37" s="145" t="s">
        <v>398</v>
      </c>
      <c r="J37" s="145" t="s">
        <v>133</v>
      </c>
      <c r="K37" s="145" t="s">
        <v>108</v>
      </c>
      <c r="L37" s="145" t="s">
        <v>203</v>
      </c>
      <c r="M37" s="146">
        <v>3</v>
      </c>
    </row>
    <row r="38" spans="1:13" ht="17.25" customHeight="1">
      <c r="A38" s="141">
        <v>34</v>
      </c>
      <c r="B38" s="145" t="s">
        <v>316</v>
      </c>
      <c r="C38" s="145" t="s">
        <v>183</v>
      </c>
      <c r="D38" s="145" t="s">
        <v>184</v>
      </c>
      <c r="E38" s="145"/>
      <c r="F38" s="156">
        <v>4</v>
      </c>
      <c r="G38" s="128"/>
      <c r="H38" s="144">
        <v>84</v>
      </c>
      <c r="I38" s="147" t="s">
        <v>399</v>
      </c>
      <c r="J38" s="145" t="s">
        <v>384</v>
      </c>
      <c r="K38" s="145" t="s">
        <v>170</v>
      </c>
      <c r="L38" s="145" t="s">
        <v>203</v>
      </c>
      <c r="M38" s="148">
        <v>3</v>
      </c>
    </row>
    <row r="39" spans="1:13" ht="17.25" customHeight="1">
      <c r="A39" s="141">
        <v>35</v>
      </c>
      <c r="B39" s="145" t="s">
        <v>274</v>
      </c>
      <c r="C39" s="145" t="s">
        <v>172</v>
      </c>
      <c r="D39" s="145" t="s">
        <v>166</v>
      </c>
      <c r="E39" s="145"/>
      <c r="F39" s="158">
        <v>2</v>
      </c>
      <c r="G39" s="128"/>
      <c r="H39" s="144">
        <v>85</v>
      </c>
      <c r="I39" s="145" t="s">
        <v>400</v>
      </c>
      <c r="J39" s="145" t="s">
        <v>304</v>
      </c>
      <c r="K39" s="145" t="s">
        <v>107</v>
      </c>
      <c r="L39" s="145" t="s">
        <v>203</v>
      </c>
      <c r="M39" s="148">
        <v>3</v>
      </c>
    </row>
    <row r="40" spans="1:13" ht="17.25" customHeight="1">
      <c r="A40" s="141">
        <v>36</v>
      </c>
      <c r="B40" s="145" t="s">
        <v>240</v>
      </c>
      <c r="C40" s="145" t="s">
        <v>133</v>
      </c>
      <c r="D40" s="145" t="s">
        <v>108</v>
      </c>
      <c r="E40" s="145"/>
      <c r="F40" s="156">
        <v>6</v>
      </c>
      <c r="G40" s="128"/>
      <c r="H40" s="144">
        <v>86</v>
      </c>
      <c r="I40" s="145"/>
      <c r="J40" s="149"/>
      <c r="K40" s="145"/>
      <c r="L40" s="145"/>
      <c r="M40" s="148"/>
    </row>
    <row r="41" spans="1:13" ht="17.25" customHeight="1">
      <c r="A41" s="141">
        <v>37</v>
      </c>
      <c r="B41" s="145" t="s">
        <v>317</v>
      </c>
      <c r="C41" s="145" t="s">
        <v>167</v>
      </c>
      <c r="D41" s="145" t="s">
        <v>168</v>
      </c>
      <c r="E41" s="145"/>
      <c r="F41" s="156">
        <v>6</v>
      </c>
      <c r="G41" s="128"/>
      <c r="H41" s="144">
        <v>87</v>
      </c>
      <c r="I41" s="145"/>
      <c r="J41" s="149"/>
      <c r="K41" s="145"/>
      <c r="L41" s="145"/>
      <c r="M41" s="146"/>
    </row>
    <row r="42" spans="1:13" ht="17.25" customHeight="1">
      <c r="A42" s="141">
        <v>38</v>
      </c>
      <c r="B42" s="147" t="s">
        <v>273</v>
      </c>
      <c r="C42" s="147" t="s">
        <v>256</v>
      </c>
      <c r="D42" s="145" t="s">
        <v>184</v>
      </c>
      <c r="E42" s="145"/>
      <c r="F42" s="148">
        <v>1</v>
      </c>
      <c r="G42" s="128"/>
      <c r="H42" s="144">
        <v>88</v>
      </c>
      <c r="I42" s="145"/>
      <c r="J42" s="145"/>
      <c r="K42" s="145"/>
      <c r="L42" s="145"/>
      <c r="M42" s="148"/>
    </row>
    <row r="43" spans="1:13" ht="17.25" customHeight="1">
      <c r="A43" s="141">
        <v>39</v>
      </c>
      <c r="B43" s="145" t="s">
        <v>319</v>
      </c>
      <c r="C43" s="145" t="s">
        <v>198</v>
      </c>
      <c r="D43" s="145" t="s">
        <v>168</v>
      </c>
      <c r="E43" s="145"/>
      <c r="F43" s="158">
        <v>3</v>
      </c>
      <c r="G43" s="128"/>
      <c r="H43" s="144">
        <v>89</v>
      </c>
      <c r="I43" s="145"/>
      <c r="J43" s="147"/>
      <c r="K43" s="145"/>
      <c r="L43" s="145"/>
      <c r="M43" s="146"/>
    </row>
    <row r="44" spans="1:13" ht="17.25" customHeight="1">
      <c r="A44" s="141">
        <v>40</v>
      </c>
      <c r="B44" s="145" t="s">
        <v>318</v>
      </c>
      <c r="C44" s="145" t="s">
        <v>167</v>
      </c>
      <c r="D44" s="145" t="s">
        <v>168</v>
      </c>
      <c r="E44" s="145"/>
      <c r="F44" s="158">
        <v>2</v>
      </c>
      <c r="G44" s="128"/>
      <c r="H44" s="144">
        <v>90</v>
      </c>
      <c r="I44" s="145"/>
      <c r="J44" s="145"/>
      <c r="K44" s="145"/>
      <c r="L44" s="145"/>
      <c r="M44" s="148"/>
    </row>
    <row r="45" spans="1:13" ht="17.25" customHeight="1">
      <c r="A45" s="141">
        <v>41</v>
      </c>
      <c r="B45" s="145" t="s">
        <v>275</v>
      </c>
      <c r="C45" s="145" t="s">
        <v>179</v>
      </c>
      <c r="D45" s="145" t="s">
        <v>170</v>
      </c>
      <c r="E45" s="145"/>
      <c r="F45" s="146">
        <v>6</v>
      </c>
      <c r="G45" s="128"/>
      <c r="H45" s="144">
        <v>91</v>
      </c>
      <c r="I45" s="145"/>
      <c r="J45" s="145"/>
      <c r="K45" s="145"/>
      <c r="L45" s="145"/>
      <c r="M45" s="146"/>
    </row>
    <row r="46" spans="1:13" ht="17.25" customHeight="1">
      <c r="A46" s="141">
        <v>42</v>
      </c>
      <c r="B46" s="145" t="s">
        <v>234</v>
      </c>
      <c r="C46" s="145" t="s">
        <v>212</v>
      </c>
      <c r="D46" s="145" t="s">
        <v>170</v>
      </c>
      <c r="E46" s="147"/>
      <c r="F46" s="148">
        <v>2</v>
      </c>
      <c r="G46" s="128"/>
      <c r="H46" s="144">
        <v>92</v>
      </c>
      <c r="I46" s="145"/>
      <c r="J46" s="145"/>
      <c r="K46" s="145"/>
      <c r="L46" s="145"/>
      <c r="M46" s="146"/>
    </row>
    <row r="47" spans="1:13" ht="17.25" customHeight="1">
      <c r="A47" s="141">
        <v>43</v>
      </c>
      <c r="B47" s="145" t="s">
        <v>266</v>
      </c>
      <c r="C47" s="145" t="s">
        <v>194</v>
      </c>
      <c r="D47" s="145" t="s">
        <v>107</v>
      </c>
      <c r="E47" s="145"/>
      <c r="F47" s="146">
        <v>5</v>
      </c>
      <c r="G47" s="128"/>
      <c r="H47" s="144">
        <v>93</v>
      </c>
      <c r="I47" s="145"/>
      <c r="J47" s="145"/>
      <c r="K47" s="145"/>
      <c r="L47" s="145"/>
      <c r="M47" s="146"/>
    </row>
    <row r="48" spans="1:13" ht="17.25" customHeight="1">
      <c r="A48" s="141">
        <v>44</v>
      </c>
      <c r="B48" s="145" t="s">
        <v>296</v>
      </c>
      <c r="C48" s="145" t="s">
        <v>359</v>
      </c>
      <c r="D48" s="145" t="s">
        <v>184</v>
      </c>
      <c r="E48" s="145"/>
      <c r="F48" s="148">
        <v>5</v>
      </c>
      <c r="G48" s="128"/>
      <c r="H48" s="144">
        <v>94</v>
      </c>
      <c r="I48" s="145"/>
      <c r="J48" s="145"/>
      <c r="K48" s="145"/>
      <c r="L48" s="145"/>
      <c r="M48" s="146"/>
    </row>
    <row r="49" spans="1:13" ht="17.25" customHeight="1">
      <c r="A49" s="141">
        <v>45</v>
      </c>
      <c r="B49" s="145" t="s">
        <v>242</v>
      </c>
      <c r="C49" s="145" t="s">
        <v>172</v>
      </c>
      <c r="D49" s="145" t="s">
        <v>166</v>
      </c>
      <c r="E49" s="145"/>
      <c r="F49" s="148">
        <v>3</v>
      </c>
      <c r="G49" s="163"/>
      <c r="H49" s="144">
        <v>95</v>
      </c>
      <c r="I49" s="145"/>
      <c r="J49" s="145"/>
      <c r="K49" s="145"/>
      <c r="L49" s="145"/>
      <c r="M49" s="146"/>
    </row>
    <row r="50" spans="1:13" ht="17.25" customHeight="1">
      <c r="A50" s="141">
        <v>46</v>
      </c>
      <c r="B50" s="145" t="s">
        <v>250</v>
      </c>
      <c r="C50" s="149" t="s">
        <v>133</v>
      </c>
      <c r="D50" s="145" t="s">
        <v>108</v>
      </c>
      <c r="E50" s="145"/>
      <c r="F50" s="148">
        <v>1</v>
      </c>
      <c r="G50" s="192"/>
      <c r="H50" s="144">
        <v>96</v>
      </c>
      <c r="I50" s="145"/>
      <c r="J50" s="145"/>
      <c r="K50" s="145"/>
      <c r="L50" s="145"/>
      <c r="M50" s="146"/>
    </row>
    <row r="51" spans="1:13" ht="17.25" customHeight="1">
      <c r="A51" s="141">
        <v>47</v>
      </c>
      <c r="B51" s="145" t="s">
        <v>297</v>
      </c>
      <c r="C51" s="145" t="s">
        <v>172</v>
      </c>
      <c r="D51" s="145" t="s">
        <v>166</v>
      </c>
      <c r="E51" s="145"/>
      <c r="F51" s="146">
        <v>3</v>
      </c>
      <c r="G51" s="192"/>
      <c r="H51" s="144">
        <v>97</v>
      </c>
      <c r="I51" s="145"/>
      <c r="J51" s="145"/>
      <c r="K51" s="145"/>
      <c r="L51" s="145"/>
      <c r="M51" s="146"/>
    </row>
    <row r="52" spans="1:13" ht="17.25" customHeight="1">
      <c r="A52" s="141">
        <v>48</v>
      </c>
      <c r="B52" s="145" t="s">
        <v>320</v>
      </c>
      <c r="C52" s="145" t="s">
        <v>299</v>
      </c>
      <c r="D52" s="145" t="s">
        <v>107</v>
      </c>
      <c r="E52" s="145"/>
      <c r="F52" s="146">
        <v>5</v>
      </c>
      <c r="G52" s="192"/>
      <c r="H52" s="144">
        <v>98</v>
      </c>
      <c r="I52" s="145"/>
      <c r="J52" s="145"/>
      <c r="K52" s="145"/>
      <c r="L52" s="145"/>
      <c r="M52" s="146"/>
    </row>
    <row r="53" spans="1:13" ht="17.25" customHeight="1">
      <c r="A53" s="141">
        <v>49</v>
      </c>
      <c r="B53" s="145" t="s">
        <v>231</v>
      </c>
      <c r="C53" s="145" t="s">
        <v>172</v>
      </c>
      <c r="D53" s="145" t="s">
        <v>166</v>
      </c>
      <c r="E53" s="145"/>
      <c r="F53" s="146">
        <v>1</v>
      </c>
      <c r="G53" s="192"/>
      <c r="H53" s="144">
        <v>99</v>
      </c>
      <c r="I53" s="145"/>
      <c r="J53" s="145"/>
      <c r="K53" s="145"/>
      <c r="L53" s="145"/>
      <c r="M53" s="146"/>
    </row>
    <row r="54" spans="1:13" ht="17.25" customHeight="1">
      <c r="A54" s="152">
        <v>50</v>
      </c>
      <c r="B54" s="164" t="s">
        <v>243</v>
      </c>
      <c r="C54" s="164" t="s">
        <v>133</v>
      </c>
      <c r="D54" s="164" t="s">
        <v>108</v>
      </c>
      <c r="E54" s="193"/>
      <c r="F54" s="194">
        <v>2</v>
      </c>
      <c r="G54" s="195"/>
      <c r="H54" s="164">
        <v>100</v>
      </c>
      <c r="I54" s="164"/>
      <c r="J54" s="164"/>
      <c r="K54" s="164"/>
      <c r="L54" s="193"/>
      <c r="M54" s="194"/>
    </row>
  </sheetData>
  <sheetProtection selectLockedCells="1" selectUnlockedCells="1"/>
  <mergeCells count="2">
    <mergeCell ref="A1:M1"/>
    <mergeCell ref="H2:M2"/>
  </mergeCells>
  <phoneticPr fontId="1"/>
  <pageMargins left="0.70833333333333337" right="0.51180555555555551" top="0.55138888888888893" bottom="0.35416666666666669" header="0.51180555555555551" footer="0.51180555555555551"/>
  <pageSetup paperSize="9" scale="73" firstPageNumber="0" orientation="portrait"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2F07F8-115C-49BD-9B95-BD7ADE0332B3}">
  <sheetPr>
    <pageSetUpPr fitToPage="1"/>
  </sheetPr>
  <dimension ref="B1:K20"/>
  <sheetViews>
    <sheetView showGridLines="0" view="pageBreakPreview" topLeftCell="A11" zoomScaleNormal="100" zoomScaleSheetLayoutView="100" workbookViewId="0">
      <selection activeCell="C16" sqref="C16"/>
    </sheetView>
  </sheetViews>
  <sheetFormatPr defaultColWidth="9.90625" defaultRowHeight="13"/>
  <cols>
    <col min="1" max="1" width="1.36328125" style="98" customWidth="1"/>
    <col min="2" max="2" width="6.6328125" style="98" customWidth="1"/>
    <col min="3" max="3" width="13.08984375" style="98" bestFit="1" customWidth="1"/>
    <col min="4" max="5" width="7.08984375" style="99" bestFit="1" customWidth="1"/>
    <col min="6" max="6" width="42.1796875" style="98" bestFit="1" customWidth="1"/>
    <col min="7" max="7" width="11.08984375" style="98" customWidth="1"/>
    <col min="8" max="10" width="11" style="98" customWidth="1"/>
    <col min="11" max="11" width="74.6328125" style="98" customWidth="1"/>
    <col min="12" max="12" width="1.1796875" style="98" customWidth="1"/>
    <col min="13" max="256" width="9.90625" style="98"/>
    <col min="257" max="257" width="1.36328125" style="98" customWidth="1"/>
    <col min="258" max="258" width="6.6328125" style="98" customWidth="1"/>
    <col min="259" max="259" width="13.08984375" style="98" bestFit="1" customWidth="1"/>
    <col min="260" max="261" width="7.08984375" style="98" bestFit="1" customWidth="1"/>
    <col min="262" max="262" width="42.1796875" style="98" bestFit="1" customWidth="1"/>
    <col min="263" max="263" width="11.08984375" style="98" customWidth="1"/>
    <col min="264" max="266" width="11" style="98" customWidth="1"/>
    <col min="267" max="267" width="74.6328125" style="98" customWidth="1"/>
    <col min="268" max="268" width="1.1796875" style="98" customWidth="1"/>
    <col min="269" max="512" width="9.90625" style="98"/>
    <col min="513" max="513" width="1.36328125" style="98" customWidth="1"/>
    <col min="514" max="514" width="6.6328125" style="98" customWidth="1"/>
    <col min="515" max="515" width="13.08984375" style="98" bestFit="1" customWidth="1"/>
    <col min="516" max="517" width="7.08984375" style="98" bestFit="1" customWidth="1"/>
    <col min="518" max="518" width="42.1796875" style="98" bestFit="1" customWidth="1"/>
    <col min="519" max="519" width="11.08984375" style="98" customWidth="1"/>
    <col min="520" max="522" width="11" style="98" customWidth="1"/>
    <col min="523" max="523" width="74.6328125" style="98" customWidth="1"/>
    <col min="524" max="524" width="1.1796875" style="98" customWidth="1"/>
    <col min="525" max="768" width="9.90625" style="98"/>
    <col min="769" max="769" width="1.36328125" style="98" customWidth="1"/>
    <col min="770" max="770" width="6.6328125" style="98" customWidth="1"/>
    <col min="771" max="771" width="13.08984375" style="98" bestFit="1" customWidth="1"/>
    <col min="772" max="773" width="7.08984375" style="98" bestFit="1" customWidth="1"/>
    <col min="774" max="774" width="42.1796875" style="98" bestFit="1" customWidth="1"/>
    <col min="775" max="775" width="11.08984375" style="98" customWidth="1"/>
    <col min="776" max="778" width="11" style="98" customWidth="1"/>
    <col min="779" max="779" width="74.6328125" style="98" customWidth="1"/>
    <col min="780" max="780" width="1.1796875" style="98" customWidth="1"/>
    <col min="781" max="1024" width="9.90625" style="98"/>
    <col min="1025" max="1025" width="1.36328125" style="98" customWidth="1"/>
    <col min="1026" max="1026" width="6.6328125" style="98" customWidth="1"/>
    <col min="1027" max="1027" width="13.08984375" style="98" bestFit="1" customWidth="1"/>
    <col min="1028" max="1029" width="7.08984375" style="98" bestFit="1" customWidth="1"/>
    <col min="1030" max="1030" width="42.1796875" style="98" bestFit="1" customWidth="1"/>
    <col min="1031" max="1031" width="11.08984375" style="98" customWidth="1"/>
    <col min="1032" max="1034" width="11" style="98" customWidth="1"/>
    <col min="1035" max="1035" width="74.6328125" style="98" customWidth="1"/>
    <col min="1036" max="1036" width="1.1796875" style="98" customWidth="1"/>
    <col min="1037" max="1280" width="9.90625" style="98"/>
    <col min="1281" max="1281" width="1.36328125" style="98" customWidth="1"/>
    <col min="1282" max="1282" width="6.6328125" style="98" customWidth="1"/>
    <col min="1283" max="1283" width="13.08984375" style="98" bestFit="1" customWidth="1"/>
    <col min="1284" max="1285" width="7.08984375" style="98" bestFit="1" customWidth="1"/>
    <col min="1286" max="1286" width="42.1796875" style="98" bestFit="1" customWidth="1"/>
    <col min="1287" max="1287" width="11.08984375" style="98" customWidth="1"/>
    <col min="1288" max="1290" width="11" style="98" customWidth="1"/>
    <col min="1291" max="1291" width="74.6328125" style="98" customWidth="1"/>
    <col min="1292" max="1292" width="1.1796875" style="98" customWidth="1"/>
    <col min="1293" max="1536" width="9.90625" style="98"/>
    <col min="1537" max="1537" width="1.36328125" style="98" customWidth="1"/>
    <col min="1538" max="1538" width="6.6328125" style="98" customWidth="1"/>
    <col min="1539" max="1539" width="13.08984375" style="98" bestFit="1" customWidth="1"/>
    <col min="1540" max="1541" width="7.08984375" style="98" bestFit="1" customWidth="1"/>
    <col min="1542" max="1542" width="42.1796875" style="98" bestFit="1" customWidth="1"/>
    <col min="1543" max="1543" width="11.08984375" style="98" customWidth="1"/>
    <col min="1544" max="1546" width="11" style="98" customWidth="1"/>
    <col min="1547" max="1547" width="74.6328125" style="98" customWidth="1"/>
    <col min="1548" max="1548" width="1.1796875" style="98" customWidth="1"/>
    <col min="1549" max="1792" width="9.90625" style="98"/>
    <col min="1793" max="1793" width="1.36328125" style="98" customWidth="1"/>
    <col min="1794" max="1794" width="6.6328125" style="98" customWidth="1"/>
    <col min="1795" max="1795" width="13.08984375" style="98" bestFit="1" customWidth="1"/>
    <col min="1796" max="1797" width="7.08984375" style="98" bestFit="1" customWidth="1"/>
    <col min="1798" max="1798" width="42.1796875" style="98" bestFit="1" customWidth="1"/>
    <col min="1799" max="1799" width="11.08984375" style="98" customWidth="1"/>
    <col min="1800" max="1802" width="11" style="98" customWidth="1"/>
    <col min="1803" max="1803" width="74.6328125" style="98" customWidth="1"/>
    <col min="1804" max="1804" width="1.1796875" style="98" customWidth="1"/>
    <col min="1805" max="2048" width="9.90625" style="98"/>
    <col min="2049" max="2049" width="1.36328125" style="98" customWidth="1"/>
    <col min="2050" max="2050" width="6.6328125" style="98" customWidth="1"/>
    <col min="2051" max="2051" width="13.08984375" style="98" bestFit="1" customWidth="1"/>
    <col min="2052" max="2053" width="7.08984375" style="98" bestFit="1" customWidth="1"/>
    <col min="2054" max="2054" width="42.1796875" style="98" bestFit="1" customWidth="1"/>
    <col min="2055" max="2055" width="11.08984375" style="98" customWidth="1"/>
    <col min="2056" max="2058" width="11" style="98" customWidth="1"/>
    <col min="2059" max="2059" width="74.6328125" style="98" customWidth="1"/>
    <col min="2060" max="2060" width="1.1796875" style="98" customWidth="1"/>
    <col min="2061" max="2304" width="9.90625" style="98"/>
    <col min="2305" max="2305" width="1.36328125" style="98" customWidth="1"/>
    <col min="2306" max="2306" width="6.6328125" style="98" customWidth="1"/>
    <col min="2307" max="2307" width="13.08984375" style="98" bestFit="1" customWidth="1"/>
    <col min="2308" max="2309" width="7.08984375" style="98" bestFit="1" customWidth="1"/>
    <col min="2310" max="2310" width="42.1796875" style="98" bestFit="1" customWidth="1"/>
    <col min="2311" max="2311" width="11.08984375" style="98" customWidth="1"/>
    <col min="2312" max="2314" width="11" style="98" customWidth="1"/>
    <col min="2315" max="2315" width="74.6328125" style="98" customWidth="1"/>
    <col min="2316" max="2316" width="1.1796875" style="98" customWidth="1"/>
    <col min="2317" max="2560" width="9.90625" style="98"/>
    <col min="2561" max="2561" width="1.36328125" style="98" customWidth="1"/>
    <col min="2562" max="2562" width="6.6328125" style="98" customWidth="1"/>
    <col min="2563" max="2563" width="13.08984375" style="98" bestFit="1" customWidth="1"/>
    <col min="2564" max="2565" width="7.08984375" style="98" bestFit="1" customWidth="1"/>
    <col min="2566" max="2566" width="42.1796875" style="98" bestFit="1" customWidth="1"/>
    <col min="2567" max="2567" width="11.08984375" style="98" customWidth="1"/>
    <col min="2568" max="2570" width="11" style="98" customWidth="1"/>
    <col min="2571" max="2571" width="74.6328125" style="98" customWidth="1"/>
    <col min="2572" max="2572" width="1.1796875" style="98" customWidth="1"/>
    <col min="2573" max="2816" width="9.90625" style="98"/>
    <col min="2817" max="2817" width="1.36328125" style="98" customWidth="1"/>
    <col min="2818" max="2818" width="6.6328125" style="98" customWidth="1"/>
    <col min="2819" max="2819" width="13.08984375" style="98" bestFit="1" customWidth="1"/>
    <col min="2820" max="2821" width="7.08984375" style="98" bestFit="1" customWidth="1"/>
    <col min="2822" max="2822" width="42.1796875" style="98" bestFit="1" customWidth="1"/>
    <col min="2823" max="2823" width="11.08984375" style="98" customWidth="1"/>
    <col min="2824" max="2826" width="11" style="98" customWidth="1"/>
    <col min="2827" max="2827" width="74.6328125" style="98" customWidth="1"/>
    <col min="2828" max="2828" width="1.1796875" style="98" customWidth="1"/>
    <col min="2829" max="3072" width="9.90625" style="98"/>
    <col min="3073" max="3073" width="1.36328125" style="98" customWidth="1"/>
    <col min="3074" max="3074" width="6.6328125" style="98" customWidth="1"/>
    <col min="3075" max="3075" width="13.08984375" style="98" bestFit="1" customWidth="1"/>
    <col min="3076" max="3077" width="7.08984375" style="98" bestFit="1" customWidth="1"/>
    <col min="3078" max="3078" width="42.1796875" style="98" bestFit="1" customWidth="1"/>
    <col min="3079" max="3079" width="11.08984375" style="98" customWidth="1"/>
    <col min="3080" max="3082" width="11" style="98" customWidth="1"/>
    <col min="3083" max="3083" width="74.6328125" style="98" customWidth="1"/>
    <col min="3084" max="3084" width="1.1796875" style="98" customWidth="1"/>
    <col min="3085" max="3328" width="9.90625" style="98"/>
    <col min="3329" max="3329" width="1.36328125" style="98" customWidth="1"/>
    <col min="3330" max="3330" width="6.6328125" style="98" customWidth="1"/>
    <col min="3331" max="3331" width="13.08984375" style="98" bestFit="1" customWidth="1"/>
    <col min="3332" max="3333" width="7.08984375" style="98" bestFit="1" customWidth="1"/>
    <col min="3334" max="3334" width="42.1796875" style="98" bestFit="1" customWidth="1"/>
    <col min="3335" max="3335" width="11.08984375" style="98" customWidth="1"/>
    <col min="3336" max="3338" width="11" style="98" customWidth="1"/>
    <col min="3339" max="3339" width="74.6328125" style="98" customWidth="1"/>
    <col min="3340" max="3340" width="1.1796875" style="98" customWidth="1"/>
    <col min="3341" max="3584" width="9.90625" style="98"/>
    <col min="3585" max="3585" width="1.36328125" style="98" customWidth="1"/>
    <col min="3586" max="3586" width="6.6328125" style="98" customWidth="1"/>
    <col min="3587" max="3587" width="13.08984375" style="98" bestFit="1" customWidth="1"/>
    <col min="3588" max="3589" width="7.08984375" style="98" bestFit="1" customWidth="1"/>
    <col min="3590" max="3590" width="42.1796875" style="98" bestFit="1" customWidth="1"/>
    <col min="3591" max="3591" width="11.08984375" style="98" customWidth="1"/>
    <col min="3592" max="3594" width="11" style="98" customWidth="1"/>
    <col min="3595" max="3595" width="74.6328125" style="98" customWidth="1"/>
    <col min="3596" max="3596" width="1.1796875" style="98" customWidth="1"/>
    <col min="3597" max="3840" width="9.90625" style="98"/>
    <col min="3841" max="3841" width="1.36328125" style="98" customWidth="1"/>
    <col min="3842" max="3842" width="6.6328125" style="98" customWidth="1"/>
    <col min="3843" max="3843" width="13.08984375" style="98" bestFit="1" customWidth="1"/>
    <col min="3844" max="3845" width="7.08984375" style="98" bestFit="1" customWidth="1"/>
    <col min="3846" max="3846" width="42.1796875" style="98" bestFit="1" customWidth="1"/>
    <col min="3847" max="3847" width="11.08984375" style="98" customWidth="1"/>
    <col min="3848" max="3850" width="11" style="98" customWidth="1"/>
    <col min="3851" max="3851" width="74.6328125" style="98" customWidth="1"/>
    <col min="3852" max="3852" width="1.1796875" style="98" customWidth="1"/>
    <col min="3853" max="4096" width="9.90625" style="98"/>
    <col min="4097" max="4097" width="1.36328125" style="98" customWidth="1"/>
    <col min="4098" max="4098" width="6.6328125" style="98" customWidth="1"/>
    <col min="4099" max="4099" width="13.08984375" style="98" bestFit="1" customWidth="1"/>
    <col min="4100" max="4101" width="7.08984375" style="98" bestFit="1" customWidth="1"/>
    <col min="4102" max="4102" width="42.1796875" style="98" bestFit="1" customWidth="1"/>
    <col min="4103" max="4103" width="11.08984375" style="98" customWidth="1"/>
    <col min="4104" max="4106" width="11" style="98" customWidth="1"/>
    <col min="4107" max="4107" width="74.6328125" style="98" customWidth="1"/>
    <col min="4108" max="4108" width="1.1796875" style="98" customWidth="1"/>
    <col min="4109" max="4352" width="9.90625" style="98"/>
    <col min="4353" max="4353" width="1.36328125" style="98" customWidth="1"/>
    <col min="4354" max="4354" width="6.6328125" style="98" customWidth="1"/>
    <col min="4355" max="4355" width="13.08984375" style="98" bestFit="1" customWidth="1"/>
    <col min="4356" max="4357" width="7.08984375" style="98" bestFit="1" customWidth="1"/>
    <col min="4358" max="4358" width="42.1796875" style="98" bestFit="1" customWidth="1"/>
    <col min="4359" max="4359" width="11.08984375" style="98" customWidth="1"/>
    <col min="4360" max="4362" width="11" style="98" customWidth="1"/>
    <col min="4363" max="4363" width="74.6328125" style="98" customWidth="1"/>
    <col min="4364" max="4364" width="1.1796875" style="98" customWidth="1"/>
    <col min="4365" max="4608" width="9.90625" style="98"/>
    <col min="4609" max="4609" width="1.36328125" style="98" customWidth="1"/>
    <col min="4610" max="4610" width="6.6328125" style="98" customWidth="1"/>
    <col min="4611" max="4611" width="13.08984375" style="98" bestFit="1" customWidth="1"/>
    <col min="4612" max="4613" width="7.08984375" style="98" bestFit="1" customWidth="1"/>
    <col min="4614" max="4614" width="42.1796875" style="98" bestFit="1" customWidth="1"/>
    <col min="4615" max="4615" width="11.08984375" style="98" customWidth="1"/>
    <col min="4616" max="4618" width="11" style="98" customWidth="1"/>
    <col min="4619" max="4619" width="74.6328125" style="98" customWidth="1"/>
    <col min="4620" max="4620" width="1.1796875" style="98" customWidth="1"/>
    <col min="4621" max="4864" width="9.90625" style="98"/>
    <col min="4865" max="4865" width="1.36328125" style="98" customWidth="1"/>
    <col min="4866" max="4866" width="6.6328125" style="98" customWidth="1"/>
    <col min="4867" max="4867" width="13.08984375" style="98" bestFit="1" customWidth="1"/>
    <col min="4868" max="4869" width="7.08984375" style="98" bestFit="1" customWidth="1"/>
    <col min="4870" max="4870" width="42.1796875" style="98" bestFit="1" customWidth="1"/>
    <col min="4871" max="4871" width="11.08984375" style="98" customWidth="1"/>
    <col min="4872" max="4874" width="11" style="98" customWidth="1"/>
    <col min="4875" max="4875" width="74.6328125" style="98" customWidth="1"/>
    <col min="4876" max="4876" width="1.1796875" style="98" customWidth="1"/>
    <col min="4877" max="5120" width="9.90625" style="98"/>
    <col min="5121" max="5121" width="1.36328125" style="98" customWidth="1"/>
    <col min="5122" max="5122" width="6.6328125" style="98" customWidth="1"/>
    <col min="5123" max="5123" width="13.08984375" style="98" bestFit="1" customWidth="1"/>
    <col min="5124" max="5125" width="7.08984375" style="98" bestFit="1" customWidth="1"/>
    <col min="5126" max="5126" width="42.1796875" style="98" bestFit="1" customWidth="1"/>
    <col min="5127" max="5127" width="11.08984375" style="98" customWidth="1"/>
    <col min="5128" max="5130" width="11" style="98" customWidth="1"/>
    <col min="5131" max="5131" width="74.6328125" style="98" customWidth="1"/>
    <col min="5132" max="5132" width="1.1796875" style="98" customWidth="1"/>
    <col min="5133" max="5376" width="9.90625" style="98"/>
    <col min="5377" max="5377" width="1.36328125" style="98" customWidth="1"/>
    <col min="5378" max="5378" width="6.6328125" style="98" customWidth="1"/>
    <col min="5379" max="5379" width="13.08984375" style="98" bestFit="1" customWidth="1"/>
    <col min="5380" max="5381" width="7.08984375" style="98" bestFit="1" customWidth="1"/>
    <col min="5382" max="5382" width="42.1796875" style="98" bestFit="1" customWidth="1"/>
    <col min="5383" max="5383" width="11.08984375" style="98" customWidth="1"/>
    <col min="5384" max="5386" width="11" style="98" customWidth="1"/>
    <col min="5387" max="5387" width="74.6328125" style="98" customWidth="1"/>
    <col min="5388" max="5388" width="1.1796875" style="98" customWidth="1"/>
    <col min="5389" max="5632" width="9.90625" style="98"/>
    <col min="5633" max="5633" width="1.36328125" style="98" customWidth="1"/>
    <col min="5634" max="5634" width="6.6328125" style="98" customWidth="1"/>
    <col min="5635" max="5635" width="13.08984375" style="98" bestFit="1" customWidth="1"/>
    <col min="5636" max="5637" width="7.08984375" style="98" bestFit="1" customWidth="1"/>
    <col min="5638" max="5638" width="42.1796875" style="98" bestFit="1" customWidth="1"/>
    <col min="5639" max="5639" width="11.08984375" style="98" customWidth="1"/>
    <col min="5640" max="5642" width="11" style="98" customWidth="1"/>
    <col min="5643" max="5643" width="74.6328125" style="98" customWidth="1"/>
    <col min="5644" max="5644" width="1.1796875" style="98" customWidth="1"/>
    <col min="5645" max="5888" width="9.90625" style="98"/>
    <col min="5889" max="5889" width="1.36328125" style="98" customWidth="1"/>
    <col min="5890" max="5890" width="6.6328125" style="98" customWidth="1"/>
    <col min="5891" max="5891" width="13.08984375" style="98" bestFit="1" customWidth="1"/>
    <col min="5892" max="5893" width="7.08984375" style="98" bestFit="1" customWidth="1"/>
    <col min="5894" max="5894" width="42.1796875" style="98" bestFit="1" customWidth="1"/>
    <col min="5895" max="5895" width="11.08984375" style="98" customWidth="1"/>
    <col min="5896" max="5898" width="11" style="98" customWidth="1"/>
    <col min="5899" max="5899" width="74.6328125" style="98" customWidth="1"/>
    <col min="5900" max="5900" width="1.1796875" style="98" customWidth="1"/>
    <col min="5901" max="6144" width="9.90625" style="98"/>
    <col min="6145" max="6145" width="1.36328125" style="98" customWidth="1"/>
    <col min="6146" max="6146" width="6.6328125" style="98" customWidth="1"/>
    <col min="6147" max="6147" width="13.08984375" style="98" bestFit="1" customWidth="1"/>
    <col min="6148" max="6149" width="7.08984375" style="98" bestFit="1" customWidth="1"/>
    <col min="6150" max="6150" width="42.1796875" style="98" bestFit="1" customWidth="1"/>
    <col min="6151" max="6151" width="11.08984375" style="98" customWidth="1"/>
    <col min="6152" max="6154" width="11" style="98" customWidth="1"/>
    <col min="6155" max="6155" width="74.6328125" style="98" customWidth="1"/>
    <col min="6156" max="6156" width="1.1796875" style="98" customWidth="1"/>
    <col min="6157" max="6400" width="9.90625" style="98"/>
    <col min="6401" max="6401" width="1.36328125" style="98" customWidth="1"/>
    <col min="6402" max="6402" width="6.6328125" style="98" customWidth="1"/>
    <col min="6403" max="6403" width="13.08984375" style="98" bestFit="1" customWidth="1"/>
    <col min="6404" max="6405" width="7.08984375" style="98" bestFit="1" customWidth="1"/>
    <col min="6406" max="6406" width="42.1796875" style="98" bestFit="1" customWidth="1"/>
    <col min="6407" max="6407" width="11.08984375" style="98" customWidth="1"/>
    <col min="6408" max="6410" width="11" style="98" customWidth="1"/>
    <col min="6411" max="6411" width="74.6328125" style="98" customWidth="1"/>
    <col min="6412" max="6412" width="1.1796875" style="98" customWidth="1"/>
    <col min="6413" max="6656" width="9.90625" style="98"/>
    <col min="6657" max="6657" width="1.36328125" style="98" customWidth="1"/>
    <col min="6658" max="6658" width="6.6328125" style="98" customWidth="1"/>
    <col min="6659" max="6659" width="13.08984375" style="98" bestFit="1" customWidth="1"/>
    <col min="6660" max="6661" width="7.08984375" style="98" bestFit="1" customWidth="1"/>
    <col min="6662" max="6662" width="42.1796875" style="98" bestFit="1" customWidth="1"/>
    <col min="6663" max="6663" width="11.08984375" style="98" customWidth="1"/>
    <col min="6664" max="6666" width="11" style="98" customWidth="1"/>
    <col min="6667" max="6667" width="74.6328125" style="98" customWidth="1"/>
    <col min="6668" max="6668" width="1.1796875" style="98" customWidth="1"/>
    <col min="6669" max="6912" width="9.90625" style="98"/>
    <col min="6913" max="6913" width="1.36328125" style="98" customWidth="1"/>
    <col min="6914" max="6914" width="6.6328125" style="98" customWidth="1"/>
    <col min="6915" max="6915" width="13.08984375" style="98" bestFit="1" customWidth="1"/>
    <col min="6916" max="6917" width="7.08984375" style="98" bestFit="1" customWidth="1"/>
    <col min="6918" max="6918" width="42.1796875" style="98" bestFit="1" customWidth="1"/>
    <col min="6919" max="6919" width="11.08984375" style="98" customWidth="1"/>
    <col min="6920" max="6922" width="11" style="98" customWidth="1"/>
    <col min="6923" max="6923" width="74.6328125" style="98" customWidth="1"/>
    <col min="6924" max="6924" width="1.1796875" style="98" customWidth="1"/>
    <col min="6925" max="7168" width="9.90625" style="98"/>
    <col min="7169" max="7169" width="1.36328125" style="98" customWidth="1"/>
    <col min="7170" max="7170" width="6.6328125" style="98" customWidth="1"/>
    <col min="7171" max="7171" width="13.08984375" style="98" bestFit="1" customWidth="1"/>
    <col min="7172" max="7173" width="7.08984375" style="98" bestFit="1" customWidth="1"/>
    <col min="7174" max="7174" width="42.1796875" style="98" bestFit="1" customWidth="1"/>
    <col min="7175" max="7175" width="11.08984375" style="98" customWidth="1"/>
    <col min="7176" max="7178" width="11" style="98" customWidth="1"/>
    <col min="7179" max="7179" width="74.6328125" style="98" customWidth="1"/>
    <col min="7180" max="7180" width="1.1796875" style="98" customWidth="1"/>
    <col min="7181" max="7424" width="9.90625" style="98"/>
    <col min="7425" max="7425" width="1.36328125" style="98" customWidth="1"/>
    <col min="7426" max="7426" width="6.6328125" style="98" customWidth="1"/>
    <col min="7427" max="7427" width="13.08984375" style="98" bestFit="1" customWidth="1"/>
    <col min="7428" max="7429" width="7.08984375" style="98" bestFit="1" customWidth="1"/>
    <col min="7430" max="7430" width="42.1796875" style="98" bestFit="1" customWidth="1"/>
    <col min="7431" max="7431" width="11.08984375" style="98" customWidth="1"/>
    <col min="7432" max="7434" width="11" style="98" customWidth="1"/>
    <col min="7435" max="7435" width="74.6328125" style="98" customWidth="1"/>
    <col min="7436" max="7436" width="1.1796875" style="98" customWidth="1"/>
    <col min="7437" max="7680" width="9.90625" style="98"/>
    <col min="7681" max="7681" width="1.36328125" style="98" customWidth="1"/>
    <col min="7682" max="7682" width="6.6328125" style="98" customWidth="1"/>
    <col min="7683" max="7683" width="13.08984375" style="98" bestFit="1" customWidth="1"/>
    <col min="7684" max="7685" width="7.08984375" style="98" bestFit="1" customWidth="1"/>
    <col min="7686" max="7686" width="42.1796875" style="98" bestFit="1" customWidth="1"/>
    <col min="7687" max="7687" width="11.08984375" style="98" customWidth="1"/>
    <col min="7688" max="7690" width="11" style="98" customWidth="1"/>
    <col min="7691" max="7691" width="74.6328125" style="98" customWidth="1"/>
    <col min="7692" max="7692" width="1.1796875" style="98" customWidth="1"/>
    <col min="7693" max="7936" width="9.90625" style="98"/>
    <col min="7937" max="7937" width="1.36328125" style="98" customWidth="1"/>
    <col min="7938" max="7938" width="6.6328125" style="98" customWidth="1"/>
    <col min="7939" max="7939" width="13.08984375" style="98" bestFit="1" customWidth="1"/>
    <col min="7940" max="7941" width="7.08984375" style="98" bestFit="1" customWidth="1"/>
    <col min="7942" max="7942" width="42.1796875" style="98" bestFit="1" customWidth="1"/>
    <col min="7943" max="7943" width="11.08984375" style="98" customWidth="1"/>
    <col min="7944" max="7946" width="11" style="98" customWidth="1"/>
    <col min="7947" max="7947" width="74.6328125" style="98" customWidth="1"/>
    <col min="7948" max="7948" width="1.1796875" style="98" customWidth="1"/>
    <col min="7949" max="8192" width="9.90625" style="98"/>
    <col min="8193" max="8193" width="1.36328125" style="98" customWidth="1"/>
    <col min="8194" max="8194" width="6.6328125" style="98" customWidth="1"/>
    <col min="8195" max="8195" width="13.08984375" style="98" bestFit="1" customWidth="1"/>
    <col min="8196" max="8197" width="7.08984375" style="98" bestFit="1" customWidth="1"/>
    <col min="8198" max="8198" width="42.1796875" style="98" bestFit="1" customWidth="1"/>
    <col min="8199" max="8199" width="11.08984375" style="98" customWidth="1"/>
    <col min="8200" max="8202" width="11" style="98" customWidth="1"/>
    <col min="8203" max="8203" width="74.6328125" style="98" customWidth="1"/>
    <col min="8204" max="8204" width="1.1796875" style="98" customWidth="1"/>
    <col min="8205" max="8448" width="9.90625" style="98"/>
    <col min="8449" max="8449" width="1.36328125" style="98" customWidth="1"/>
    <col min="8450" max="8450" width="6.6328125" style="98" customWidth="1"/>
    <col min="8451" max="8451" width="13.08984375" style="98" bestFit="1" customWidth="1"/>
    <col min="8452" max="8453" width="7.08984375" style="98" bestFit="1" customWidth="1"/>
    <col min="8454" max="8454" width="42.1796875" style="98" bestFit="1" customWidth="1"/>
    <col min="8455" max="8455" width="11.08984375" style="98" customWidth="1"/>
    <col min="8456" max="8458" width="11" style="98" customWidth="1"/>
    <col min="8459" max="8459" width="74.6328125" style="98" customWidth="1"/>
    <col min="8460" max="8460" width="1.1796875" style="98" customWidth="1"/>
    <col min="8461" max="8704" width="9.90625" style="98"/>
    <col min="8705" max="8705" width="1.36328125" style="98" customWidth="1"/>
    <col min="8706" max="8706" width="6.6328125" style="98" customWidth="1"/>
    <col min="8707" max="8707" width="13.08984375" style="98" bestFit="1" customWidth="1"/>
    <col min="8708" max="8709" width="7.08984375" style="98" bestFit="1" customWidth="1"/>
    <col min="8710" max="8710" width="42.1796875" style="98" bestFit="1" customWidth="1"/>
    <col min="8711" max="8711" width="11.08984375" style="98" customWidth="1"/>
    <col min="8712" max="8714" width="11" style="98" customWidth="1"/>
    <col min="8715" max="8715" width="74.6328125" style="98" customWidth="1"/>
    <col min="8716" max="8716" width="1.1796875" style="98" customWidth="1"/>
    <col min="8717" max="8960" width="9.90625" style="98"/>
    <col min="8961" max="8961" width="1.36328125" style="98" customWidth="1"/>
    <col min="8962" max="8962" width="6.6328125" style="98" customWidth="1"/>
    <col min="8963" max="8963" width="13.08984375" style="98" bestFit="1" customWidth="1"/>
    <col min="8964" max="8965" width="7.08984375" style="98" bestFit="1" customWidth="1"/>
    <col min="8966" max="8966" width="42.1796875" style="98" bestFit="1" customWidth="1"/>
    <col min="8967" max="8967" width="11.08984375" style="98" customWidth="1"/>
    <col min="8968" max="8970" width="11" style="98" customWidth="1"/>
    <col min="8971" max="8971" width="74.6328125" style="98" customWidth="1"/>
    <col min="8972" max="8972" width="1.1796875" style="98" customWidth="1"/>
    <col min="8973" max="9216" width="9.90625" style="98"/>
    <col min="9217" max="9217" width="1.36328125" style="98" customWidth="1"/>
    <col min="9218" max="9218" width="6.6328125" style="98" customWidth="1"/>
    <col min="9219" max="9219" width="13.08984375" style="98" bestFit="1" customWidth="1"/>
    <col min="9220" max="9221" width="7.08984375" style="98" bestFit="1" customWidth="1"/>
    <col min="9222" max="9222" width="42.1796875" style="98" bestFit="1" customWidth="1"/>
    <col min="9223" max="9223" width="11.08984375" style="98" customWidth="1"/>
    <col min="9224" max="9226" width="11" style="98" customWidth="1"/>
    <col min="9227" max="9227" width="74.6328125" style="98" customWidth="1"/>
    <col min="9228" max="9228" width="1.1796875" style="98" customWidth="1"/>
    <col min="9229" max="9472" width="9.90625" style="98"/>
    <col min="9473" max="9473" width="1.36328125" style="98" customWidth="1"/>
    <col min="9474" max="9474" width="6.6328125" style="98" customWidth="1"/>
    <col min="9475" max="9475" width="13.08984375" style="98" bestFit="1" customWidth="1"/>
    <col min="9476" max="9477" width="7.08984375" style="98" bestFit="1" customWidth="1"/>
    <col min="9478" max="9478" width="42.1796875" style="98" bestFit="1" customWidth="1"/>
    <col min="9479" max="9479" width="11.08984375" style="98" customWidth="1"/>
    <col min="9480" max="9482" width="11" style="98" customWidth="1"/>
    <col min="9483" max="9483" width="74.6328125" style="98" customWidth="1"/>
    <col min="9484" max="9484" width="1.1796875" style="98" customWidth="1"/>
    <col min="9485" max="9728" width="9.90625" style="98"/>
    <col min="9729" max="9729" width="1.36328125" style="98" customWidth="1"/>
    <col min="9730" max="9730" width="6.6328125" style="98" customWidth="1"/>
    <col min="9731" max="9731" width="13.08984375" style="98" bestFit="1" customWidth="1"/>
    <col min="9732" max="9733" width="7.08984375" style="98" bestFit="1" customWidth="1"/>
    <col min="9734" max="9734" width="42.1796875" style="98" bestFit="1" customWidth="1"/>
    <col min="9735" max="9735" width="11.08984375" style="98" customWidth="1"/>
    <col min="9736" max="9738" width="11" style="98" customWidth="1"/>
    <col min="9739" max="9739" width="74.6328125" style="98" customWidth="1"/>
    <col min="9740" max="9740" width="1.1796875" style="98" customWidth="1"/>
    <col min="9741" max="9984" width="9.90625" style="98"/>
    <col min="9985" max="9985" width="1.36328125" style="98" customWidth="1"/>
    <col min="9986" max="9986" width="6.6328125" style="98" customWidth="1"/>
    <col min="9987" max="9987" width="13.08984375" style="98" bestFit="1" customWidth="1"/>
    <col min="9988" max="9989" width="7.08984375" style="98" bestFit="1" customWidth="1"/>
    <col min="9990" max="9990" width="42.1796875" style="98" bestFit="1" customWidth="1"/>
    <col min="9991" max="9991" width="11.08984375" style="98" customWidth="1"/>
    <col min="9992" max="9994" width="11" style="98" customWidth="1"/>
    <col min="9995" max="9995" width="74.6328125" style="98" customWidth="1"/>
    <col min="9996" max="9996" width="1.1796875" style="98" customWidth="1"/>
    <col min="9997" max="10240" width="9.90625" style="98"/>
    <col min="10241" max="10241" width="1.36328125" style="98" customWidth="1"/>
    <col min="10242" max="10242" width="6.6328125" style="98" customWidth="1"/>
    <col min="10243" max="10243" width="13.08984375" style="98" bestFit="1" customWidth="1"/>
    <col min="10244" max="10245" width="7.08984375" style="98" bestFit="1" customWidth="1"/>
    <col min="10246" max="10246" width="42.1796875" style="98" bestFit="1" customWidth="1"/>
    <col min="10247" max="10247" width="11.08984375" style="98" customWidth="1"/>
    <col min="10248" max="10250" width="11" style="98" customWidth="1"/>
    <col min="10251" max="10251" width="74.6328125" style="98" customWidth="1"/>
    <col min="10252" max="10252" width="1.1796875" style="98" customWidth="1"/>
    <col min="10253" max="10496" width="9.90625" style="98"/>
    <col min="10497" max="10497" width="1.36328125" style="98" customWidth="1"/>
    <col min="10498" max="10498" width="6.6328125" style="98" customWidth="1"/>
    <col min="10499" max="10499" width="13.08984375" style="98" bestFit="1" customWidth="1"/>
    <col min="10500" max="10501" width="7.08984375" style="98" bestFit="1" customWidth="1"/>
    <col min="10502" max="10502" width="42.1796875" style="98" bestFit="1" customWidth="1"/>
    <col min="10503" max="10503" width="11.08984375" style="98" customWidth="1"/>
    <col min="10504" max="10506" width="11" style="98" customWidth="1"/>
    <col min="10507" max="10507" width="74.6328125" style="98" customWidth="1"/>
    <col min="10508" max="10508" width="1.1796875" style="98" customWidth="1"/>
    <col min="10509" max="10752" width="9.90625" style="98"/>
    <col min="10753" max="10753" width="1.36328125" style="98" customWidth="1"/>
    <col min="10754" max="10754" width="6.6328125" style="98" customWidth="1"/>
    <col min="10755" max="10755" width="13.08984375" style="98" bestFit="1" customWidth="1"/>
    <col min="10756" max="10757" width="7.08984375" style="98" bestFit="1" customWidth="1"/>
    <col min="10758" max="10758" width="42.1796875" style="98" bestFit="1" customWidth="1"/>
    <col min="10759" max="10759" width="11.08984375" style="98" customWidth="1"/>
    <col min="10760" max="10762" width="11" style="98" customWidth="1"/>
    <col min="10763" max="10763" width="74.6328125" style="98" customWidth="1"/>
    <col min="10764" max="10764" width="1.1796875" style="98" customWidth="1"/>
    <col min="10765" max="11008" width="9.90625" style="98"/>
    <col min="11009" max="11009" width="1.36328125" style="98" customWidth="1"/>
    <col min="11010" max="11010" width="6.6328125" style="98" customWidth="1"/>
    <col min="11011" max="11011" width="13.08984375" style="98" bestFit="1" customWidth="1"/>
    <col min="11012" max="11013" width="7.08984375" style="98" bestFit="1" customWidth="1"/>
    <col min="11014" max="11014" width="42.1796875" style="98" bestFit="1" customWidth="1"/>
    <col min="11015" max="11015" width="11.08984375" style="98" customWidth="1"/>
    <col min="11016" max="11018" width="11" style="98" customWidth="1"/>
    <col min="11019" max="11019" width="74.6328125" style="98" customWidth="1"/>
    <col min="11020" max="11020" width="1.1796875" style="98" customWidth="1"/>
    <col min="11021" max="11264" width="9.90625" style="98"/>
    <col min="11265" max="11265" width="1.36328125" style="98" customWidth="1"/>
    <col min="11266" max="11266" width="6.6328125" style="98" customWidth="1"/>
    <col min="11267" max="11267" width="13.08984375" style="98" bestFit="1" customWidth="1"/>
    <col min="11268" max="11269" width="7.08984375" style="98" bestFit="1" customWidth="1"/>
    <col min="11270" max="11270" width="42.1796875" style="98" bestFit="1" customWidth="1"/>
    <col min="11271" max="11271" width="11.08984375" style="98" customWidth="1"/>
    <col min="11272" max="11274" width="11" style="98" customWidth="1"/>
    <col min="11275" max="11275" width="74.6328125" style="98" customWidth="1"/>
    <col min="11276" max="11276" width="1.1796875" style="98" customWidth="1"/>
    <col min="11277" max="11520" width="9.90625" style="98"/>
    <col min="11521" max="11521" width="1.36328125" style="98" customWidth="1"/>
    <col min="11522" max="11522" width="6.6328125" style="98" customWidth="1"/>
    <col min="11523" max="11523" width="13.08984375" style="98" bestFit="1" customWidth="1"/>
    <col min="11524" max="11525" width="7.08984375" style="98" bestFit="1" customWidth="1"/>
    <col min="11526" max="11526" width="42.1796875" style="98" bestFit="1" customWidth="1"/>
    <col min="11527" max="11527" width="11.08984375" style="98" customWidth="1"/>
    <col min="11528" max="11530" width="11" style="98" customWidth="1"/>
    <col min="11531" max="11531" width="74.6328125" style="98" customWidth="1"/>
    <col min="11532" max="11532" width="1.1796875" style="98" customWidth="1"/>
    <col min="11533" max="11776" width="9.90625" style="98"/>
    <col min="11777" max="11777" width="1.36328125" style="98" customWidth="1"/>
    <col min="11778" max="11778" width="6.6328125" style="98" customWidth="1"/>
    <col min="11779" max="11779" width="13.08984375" style="98" bestFit="1" customWidth="1"/>
    <col min="11780" max="11781" width="7.08984375" style="98" bestFit="1" customWidth="1"/>
    <col min="11782" max="11782" width="42.1796875" style="98" bestFit="1" customWidth="1"/>
    <col min="11783" max="11783" width="11.08984375" style="98" customWidth="1"/>
    <col min="11784" max="11786" width="11" style="98" customWidth="1"/>
    <col min="11787" max="11787" width="74.6328125" style="98" customWidth="1"/>
    <col min="11788" max="11788" width="1.1796875" style="98" customWidth="1"/>
    <col min="11789" max="12032" width="9.90625" style="98"/>
    <col min="12033" max="12033" width="1.36328125" style="98" customWidth="1"/>
    <col min="12034" max="12034" width="6.6328125" style="98" customWidth="1"/>
    <col min="12035" max="12035" width="13.08984375" style="98" bestFit="1" customWidth="1"/>
    <col min="12036" max="12037" width="7.08984375" style="98" bestFit="1" customWidth="1"/>
    <col min="12038" max="12038" width="42.1796875" style="98" bestFit="1" customWidth="1"/>
    <col min="12039" max="12039" width="11.08984375" style="98" customWidth="1"/>
    <col min="12040" max="12042" width="11" style="98" customWidth="1"/>
    <col min="12043" max="12043" width="74.6328125" style="98" customWidth="1"/>
    <col min="12044" max="12044" width="1.1796875" style="98" customWidth="1"/>
    <col min="12045" max="12288" width="9.90625" style="98"/>
    <col min="12289" max="12289" width="1.36328125" style="98" customWidth="1"/>
    <col min="12290" max="12290" width="6.6328125" style="98" customWidth="1"/>
    <col min="12291" max="12291" width="13.08984375" style="98" bestFit="1" customWidth="1"/>
    <col min="12292" max="12293" width="7.08984375" style="98" bestFit="1" customWidth="1"/>
    <col min="12294" max="12294" width="42.1796875" style="98" bestFit="1" customWidth="1"/>
    <col min="12295" max="12295" width="11.08984375" style="98" customWidth="1"/>
    <col min="12296" max="12298" width="11" style="98" customWidth="1"/>
    <col min="12299" max="12299" width="74.6328125" style="98" customWidth="1"/>
    <col min="12300" max="12300" width="1.1796875" style="98" customWidth="1"/>
    <col min="12301" max="12544" width="9.90625" style="98"/>
    <col min="12545" max="12545" width="1.36328125" style="98" customWidth="1"/>
    <col min="12546" max="12546" width="6.6328125" style="98" customWidth="1"/>
    <col min="12547" max="12547" width="13.08984375" style="98" bestFit="1" customWidth="1"/>
    <col min="12548" max="12549" width="7.08984375" style="98" bestFit="1" customWidth="1"/>
    <col min="12550" max="12550" width="42.1796875" style="98" bestFit="1" customWidth="1"/>
    <col min="12551" max="12551" width="11.08984375" style="98" customWidth="1"/>
    <col min="12552" max="12554" width="11" style="98" customWidth="1"/>
    <col min="12555" max="12555" width="74.6328125" style="98" customWidth="1"/>
    <col min="12556" max="12556" width="1.1796875" style="98" customWidth="1"/>
    <col min="12557" max="12800" width="9.90625" style="98"/>
    <col min="12801" max="12801" width="1.36328125" style="98" customWidth="1"/>
    <col min="12802" max="12802" width="6.6328125" style="98" customWidth="1"/>
    <col min="12803" max="12803" width="13.08984375" style="98" bestFit="1" customWidth="1"/>
    <col min="12804" max="12805" width="7.08984375" style="98" bestFit="1" customWidth="1"/>
    <col min="12806" max="12806" width="42.1796875" style="98" bestFit="1" customWidth="1"/>
    <col min="12807" max="12807" width="11.08984375" style="98" customWidth="1"/>
    <col min="12808" max="12810" width="11" style="98" customWidth="1"/>
    <col min="12811" max="12811" width="74.6328125" style="98" customWidth="1"/>
    <col min="12812" max="12812" width="1.1796875" style="98" customWidth="1"/>
    <col min="12813" max="13056" width="9.90625" style="98"/>
    <col min="13057" max="13057" width="1.36328125" style="98" customWidth="1"/>
    <col min="13058" max="13058" width="6.6328125" style="98" customWidth="1"/>
    <col min="13059" max="13059" width="13.08984375" style="98" bestFit="1" customWidth="1"/>
    <col min="13060" max="13061" width="7.08984375" style="98" bestFit="1" customWidth="1"/>
    <col min="13062" max="13062" width="42.1796875" style="98" bestFit="1" customWidth="1"/>
    <col min="13063" max="13063" width="11.08984375" style="98" customWidth="1"/>
    <col min="13064" max="13066" width="11" style="98" customWidth="1"/>
    <col min="13067" max="13067" width="74.6328125" style="98" customWidth="1"/>
    <col min="13068" max="13068" width="1.1796875" style="98" customWidth="1"/>
    <col min="13069" max="13312" width="9.90625" style="98"/>
    <col min="13313" max="13313" width="1.36328125" style="98" customWidth="1"/>
    <col min="13314" max="13314" width="6.6328125" style="98" customWidth="1"/>
    <col min="13315" max="13315" width="13.08984375" style="98" bestFit="1" customWidth="1"/>
    <col min="13316" max="13317" width="7.08984375" style="98" bestFit="1" customWidth="1"/>
    <col min="13318" max="13318" width="42.1796875" style="98" bestFit="1" customWidth="1"/>
    <col min="13319" max="13319" width="11.08984375" style="98" customWidth="1"/>
    <col min="13320" max="13322" width="11" style="98" customWidth="1"/>
    <col min="13323" max="13323" width="74.6328125" style="98" customWidth="1"/>
    <col min="13324" max="13324" width="1.1796875" style="98" customWidth="1"/>
    <col min="13325" max="13568" width="9.90625" style="98"/>
    <col min="13569" max="13569" width="1.36328125" style="98" customWidth="1"/>
    <col min="13570" max="13570" width="6.6328125" style="98" customWidth="1"/>
    <col min="13571" max="13571" width="13.08984375" style="98" bestFit="1" customWidth="1"/>
    <col min="13572" max="13573" width="7.08984375" style="98" bestFit="1" customWidth="1"/>
    <col min="13574" max="13574" width="42.1796875" style="98" bestFit="1" customWidth="1"/>
    <col min="13575" max="13575" width="11.08984375" style="98" customWidth="1"/>
    <col min="13576" max="13578" width="11" style="98" customWidth="1"/>
    <col min="13579" max="13579" width="74.6328125" style="98" customWidth="1"/>
    <col min="13580" max="13580" width="1.1796875" style="98" customWidth="1"/>
    <col min="13581" max="13824" width="9.90625" style="98"/>
    <col min="13825" max="13825" width="1.36328125" style="98" customWidth="1"/>
    <col min="13826" max="13826" width="6.6328125" style="98" customWidth="1"/>
    <col min="13827" max="13827" width="13.08984375" style="98" bestFit="1" customWidth="1"/>
    <col min="13828" max="13829" width="7.08984375" style="98" bestFit="1" customWidth="1"/>
    <col min="13830" max="13830" width="42.1796875" style="98" bestFit="1" customWidth="1"/>
    <col min="13831" max="13831" width="11.08984375" style="98" customWidth="1"/>
    <col min="13832" max="13834" width="11" style="98" customWidth="1"/>
    <col min="13835" max="13835" width="74.6328125" style="98" customWidth="1"/>
    <col min="13836" max="13836" width="1.1796875" style="98" customWidth="1"/>
    <col min="13837" max="14080" width="9.90625" style="98"/>
    <col min="14081" max="14081" width="1.36328125" style="98" customWidth="1"/>
    <col min="14082" max="14082" width="6.6328125" style="98" customWidth="1"/>
    <col min="14083" max="14083" width="13.08984375" style="98" bestFit="1" customWidth="1"/>
    <col min="14084" max="14085" width="7.08984375" style="98" bestFit="1" customWidth="1"/>
    <col min="14086" max="14086" width="42.1796875" style="98" bestFit="1" customWidth="1"/>
    <col min="14087" max="14087" width="11.08984375" style="98" customWidth="1"/>
    <col min="14088" max="14090" width="11" style="98" customWidth="1"/>
    <col min="14091" max="14091" width="74.6328125" style="98" customWidth="1"/>
    <col min="14092" max="14092" width="1.1796875" style="98" customWidth="1"/>
    <col min="14093" max="14336" width="9.90625" style="98"/>
    <col min="14337" max="14337" width="1.36328125" style="98" customWidth="1"/>
    <col min="14338" max="14338" width="6.6328125" style="98" customWidth="1"/>
    <col min="14339" max="14339" width="13.08984375" style="98" bestFit="1" customWidth="1"/>
    <col min="14340" max="14341" width="7.08984375" style="98" bestFit="1" customWidth="1"/>
    <col min="14342" max="14342" width="42.1796875" style="98" bestFit="1" customWidth="1"/>
    <col min="14343" max="14343" width="11.08984375" style="98" customWidth="1"/>
    <col min="14344" max="14346" width="11" style="98" customWidth="1"/>
    <col min="14347" max="14347" width="74.6328125" style="98" customWidth="1"/>
    <col min="14348" max="14348" width="1.1796875" style="98" customWidth="1"/>
    <col min="14349" max="14592" width="9.90625" style="98"/>
    <col min="14593" max="14593" width="1.36328125" style="98" customWidth="1"/>
    <col min="14594" max="14594" width="6.6328125" style="98" customWidth="1"/>
    <col min="14595" max="14595" width="13.08984375" style="98" bestFit="1" customWidth="1"/>
    <col min="14596" max="14597" width="7.08984375" style="98" bestFit="1" customWidth="1"/>
    <col min="14598" max="14598" width="42.1796875" style="98" bestFit="1" customWidth="1"/>
    <col min="14599" max="14599" width="11.08984375" style="98" customWidth="1"/>
    <col min="14600" max="14602" width="11" style="98" customWidth="1"/>
    <col min="14603" max="14603" width="74.6328125" style="98" customWidth="1"/>
    <col min="14604" max="14604" width="1.1796875" style="98" customWidth="1"/>
    <col min="14605" max="14848" width="9.90625" style="98"/>
    <col min="14849" max="14849" width="1.36328125" style="98" customWidth="1"/>
    <col min="14850" max="14850" width="6.6328125" style="98" customWidth="1"/>
    <col min="14851" max="14851" width="13.08984375" style="98" bestFit="1" customWidth="1"/>
    <col min="14852" max="14853" width="7.08984375" style="98" bestFit="1" customWidth="1"/>
    <col min="14854" max="14854" width="42.1796875" style="98" bestFit="1" customWidth="1"/>
    <col min="14855" max="14855" width="11.08984375" style="98" customWidth="1"/>
    <col min="14856" max="14858" width="11" style="98" customWidth="1"/>
    <col min="14859" max="14859" width="74.6328125" style="98" customWidth="1"/>
    <col min="14860" max="14860" width="1.1796875" style="98" customWidth="1"/>
    <col min="14861" max="15104" width="9.90625" style="98"/>
    <col min="15105" max="15105" width="1.36328125" style="98" customWidth="1"/>
    <col min="15106" max="15106" width="6.6328125" style="98" customWidth="1"/>
    <col min="15107" max="15107" width="13.08984375" style="98" bestFit="1" customWidth="1"/>
    <col min="15108" max="15109" width="7.08984375" style="98" bestFit="1" customWidth="1"/>
    <col min="15110" max="15110" width="42.1796875" style="98" bestFit="1" customWidth="1"/>
    <col min="15111" max="15111" width="11.08984375" style="98" customWidth="1"/>
    <col min="15112" max="15114" width="11" style="98" customWidth="1"/>
    <col min="15115" max="15115" width="74.6328125" style="98" customWidth="1"/>
    <col min="15116" max="15116" width="1.1796875" style="98" customWidth="1"/>
    <col min="15117" max="15360" width="9.90625" style="98"/>
    <col min="15361" max="15361" width="1.36328125" style="98" customWidth="1"/>
    <col min="15362" max="15362" width="6.6328125" style="98" customWidth="1"/>
    <col min="15363" max="15363" width="13.08984375" style="98" bestFit="1" customWidth="1"/>
    <col min="15364" max="15365" width="7.08984375" style="98" bestFit="1" customWidth="1"/>
    <col min="15366" max="15366" width="42.1796875" style="98" bestFit="1" customWidth="1"/>
    <col min="15367" max="15367" width="11.08984375" style="98" customWidth="1"/>
    <col min="15368" max="15370" width="11" style="98" customWidth="1"/>
    <col min="15371" max="15371" width="74.6328125" style="98" customWidth="1"/>
    <col min="15372" max="15372" width="1.1796875" style="98" customWidth="1"/>
    <col min="15373" max="15616" width="9.90625" style="98"/>
    <col min="15617" max="15617" width="1.36328125" style="98" customWidth="1"/>
    <col min="15618" max="15618" width="6.6328125" style="98" customWidth="1"/>
    <col min="15619" max="15619" width="13.08984375" style="98" bestFit="1" customWidth="1"/>
    <col min="15620" max="15621" width="7.08984375" style="98" bestFit="1" customWidth="1"/>
    <col min="15622" max="15622" width="42.1796875" style="98" bestFit="1" customWidth="1"/>
    <col min="15623" max="15623" width="11.08984375" style="98" customWidth="1"/>
    <col min="15624" max="15626" width="11" style="98" customWidth="1"/>
    <col min="15627" max="15627" width="74.6328125" style="98" customWidth="1"/>
    <col min="15628" max="15628" width="1.1796875" style="98" customWidth="1"/>
    <col min="15629" max="15872" width="9.90625" style="98"/>
    <col min="15873" max="15873" width="1.36328125" style="98" customWidth="1"/>
    <col min="15874" max="15874" width="6.6328125" style="98" customWidth="1"/>
    <col min="15875" max="15875" width="13.08984375" style="98" bestFit="1" customWidth="1"/>
    <col min="15876" max="15877" width="7.08984375" style="98" bestFit="1" customWidth="1"/>
    <col min="15878" max="15878" width="42.1796875" style="98" bestFit="1" customWidth="1"/>
    <col min="15879" max="15879" width="11.08984375" style="98" customWidth="1"/>
    <col min="15880" max="15882" width="11" style="98" customWidth="1"/>
    <col min="15883" max="15883" width="74.6328125" style="98" customWidth="1"/>
    <col min="15884" max="15884" width="1.1796875" style="98" customWidth="1"/>
    <col min="15885" max="16128" width="9.90625" style="98"/>
    <col min="16129" max="16129" width="1.36328125" style="98" customWidth="1"/>
    <col min="16130" max="16130" width="6.6328125" style="98" customWidth="1"/>
    <col min="16131" max="16131" width="13.08984375" style="98" bestFit="1" customWidth="1"/>
    <col min="16132" max="16133" width="7.08984375" style="98" bestFit="1" customWidth="1"/>
    <col min="16134" max="16134" width="42.1796875" style="98" bestFit="1" customWidth="1"/>
    <col min="16135" max="16135" width="11.08984375" style="98" customWidth="1"/>
    <col min="16136" max="16138" width="11" style="98" customWidth="1"/>
    <col min="16139" max="16139" width="74.6328125" style="98" customWidth="1"/>
    <col min="16140" max="16140" width="1.1796875" style="98" customWidth="1"/>
    <col min="16141" max="16384" width="9.90625" style="98"/>
  </cols>
  <sheetData>
    <row r="1" spans="2:11" ht="30" customHeight="1">
      <c r="B1" s="97" t="s">
        <v>148</v>
      </c>
    </row>
    <row r="2" spans="2:11" s="100" customFormat="1" ht="26.25" customHeight="1">
      <c r="D2" s="101"/>
      <c r="E2" s="101"/>
      <c r="F2" s="118">
        <v>45717</v>
      </c>
      <c r="G2" s="119" t="s">
        <v>112</v>
      </c>
      <c r="H2" s="120" t="s">
        <v>113</v>
      </c>
    </row>
    <row r="3" spans="2:11" s="100" customFormat="1" ht="34.25" customHeight="1">
      <c r="B3" s="103" t="s">
        <v>100</v>
      </c>
      <c r="C3" s="103" t="s">
        <v>101</v>
      </c>
      <c r="D3" s="103" t="s">
        <v>102</v>
      </c>
      <c r="E3" s="103" t="s">
        <v>114</v>
      </c>
      <c r="F3" s="103" t="s">
        <v>135</v>
      </c>
      <c r="G3" s="103" t="s">
        <v>103</v>
      </c>
      <c r="H3" s="103" t="s">
        <v>104</v>
      </c>
      <c r="I3" s="103" t="s">
        <v>105</v>
      </c>
      <c r="J3" s="103" t="s">
        <v>106</v>
      </c>
      <c r="K3" s="103" t="s">
        <v>115</v>
      </c>
    </row>
    <row r="4" spans="2:11" s="100" customFormat="1" ht="42" customHeight="1">
      <c r="B4" s="103">
        <v>1</v>
      </c>
      <c r="C4" s="104">
        <v>45752</v>
      </c>
      <c r="D4" s="104" t="s">
        <v>116</v>
      </c>
      <c r="E4" s="104" t="s">
        <v>118</v>
      </c>
      <c r="F4" s="105" t="s">
        <v>127</v>
      </c>
      <c r="G4" s="105" t="s">
        <v>128</v>
      </c>
      <c r="H4" s="104">
        <v>44266</v>
      </c>
      <c r="I4" s="104">
        <f t="shared" ref="I4:I9" si="0">C4-15</f>
        <v>45737</v>
      </c>
      <c r="J4" s="104">
        <f t="shared" ref="J4:J9" si="1">I4-4</f>
        <v>45733</v>
      </c>
      <c r="K4" s="112" t="s">
        <v>149</v>
      </c>
    </row>
    <row r="5" spans="2:11" s="100" customFormat="1" ht="42" customHeight="1">
      <c r="B5" s="103">
        <v>2</v>
      </c>
      <c r="C5" s="104">
        <v>45836</v>
      </c>
      <c r="D5" s="104" t="s">
        <v>116</v>
      </c>
      <c r="E5" s="104" t="s">
        <v>118</v>
      </c>
      <c r="F5" s="105" t="s">
        <v>150</v>
      </c>
      <c r="G5" s="105" t="s">
        <v>136</v>
      </c>
      <c r="H5" s="104">
        <f>C5-35</f>
        <v>45801</v>
      </c>
      <c r="I5" s="104">
        <f t="shared" si="0"/>
        <v>45821</v>
      </c>
      <c r="J5" s="104">
        <f t="shared" si="1"/>
        <v>45817</v>
      </c>
      <c r="K5" s="106" t="s">
        <v>142</v>
      </c>
    </row>
    <row r="6" spans="2:11" s="100" customFormat="1" ht="42" customHeight="1">
      <c r="B6" s="109">
        <v>3</v>
      </c>
      <c r="C6" s="110">
        <v>45893</v>
      </c>
      <c r="D6" s="104" t="s">
        <v>117</v>
      </c>
      <c r="E6" s="104" t="s">
        <v>118</v>
      </c>
      <c r="F6" s="105" t="s">
        <v>151</v>
      </c>
      <c r="G6" s="105" t="s">
        <v>140</v>
      </c>
      <c r="H6" s="104">
        <f>C6-35</f>
        <v>45858</v>
      </c>
      <c r="I6" s="104">
        <f t="shared" si="0"/>
        <v>45878</v>
      </c>
      <c r="J6" s="104">
        <f t="shared" si="1"/>
        <v>45874</v>
      </c>
      <c r="K6" s="111"/>
    </row>
    <row r="7" spans="2:11" s="121" customFormat="1" ht="42" customHeight="1">
      <c r="B7" s="103">
        <v>4</v>
      </c>
      <c r="C7" s="104">
        <v>45963</v>
      </c>
      <c r="D7" s="104" t="s">
        <v>117</v>
      </c>
      <c r="E7" s="104" t="s">
        <v>118</v>
      </c>
      <c r="F7" s="105" t="s">
        <v>137</v>
      </c>
      <c r="G7" s="105" t="s">
        <v>138</v>
      </c>
      <c r="H7" s="104">
        <f>C7-35</f>
        <v>45928</v>
      </c>
      <c r="I7" s="104">
        <f t="shared" si="0"/>
        <v>45948</v>
      </c>
      <c r="J7" s="104">
        <f t="shared" si="1"/>
        <v>45944</v>
      </c>
      <c r="K7" s="112" t="s">
        <v>152</v>
      </c>
    </row>
    <row r="8" spans="2:11" s="122" customFormat="1" ht="42" customHeight="1">
      <c r="B8" s="103">
        <v>5</v>
      </c>
      <c r="C8" s="104">
        <v>46039</v>
      </c>
      <c r="D8" s="104" t="s">
        <v>116</v>
      </c>
      <c r="E8" s="104" t="s">
        <v>118</v>
      </c>
      <c r="F8" s="105" t="s">
        <v>139</v>
      </c>
      <c r="G8" s="105" t="s">
        <v>140</v>
      </c>
      <c r="H8" s="104">
        <f>C8-35</f>
        <v>46004</v>
      </c>
      <c r="I8" s="104">
        <f t="shared" si="0"/>
        <v>46024</v>
      </c>
      <c r="J8" s="104">
        <f t="shared" si="1"/>
        <v>46020</v>
      </c>
      <c r="K8" s="106" t="s">
        <v>142</v>
      </c>
    </row>
    <row r="9" spans="2:11" s="102" customFormat="1" ht="42" customHeight="1">
      <c r="B9" s="103">
        <v>6</v>
      </c>
      <c r="C9" s="104">
        <v>46089</v>
      </c>
      <c r="D9" s="104" t="s">
        <v>117</v>
      </c>
      <c r="E9" s="104" t="s">
        <v>118</v>
      </c>
      <c r="F9" s="105" t="s">
        <v>153</v>
      </c>
      <c r="G9" s="105" t="s">
        <v>136</v>
      </c>
      <c r="H9" s="104">
        <f>C9-35</f>
        <v>46054</v>
      </c>
      <c r="I9" s="104">
        <f t="shared" si="0"/>
        <v>46074</v>
      </c>
      <c r="J9" s="104">
        <f t="shared" si="1"/>
        <v>46070</v>
      </c>
      <c r="K9" s="106" t="s">
        <v>142</v>
      </c>
    </row>
    <row r="10" spans="2:11" s="100" customFormat="1" ht="21" customHeight="1">
      <c r="B10" s="101"/>
      <c r="C10" s="92" t="s">
        <v>132</v>
      </c>
      <c r="D10" s="107"/>
      <c r="E10" s="93"/>
      <c r="F10" s="101"/>
      <c r="G10" s="101"/>
      <c r="H10" s="107"/>
      <c r="I10" s="107"/>
      <c r="K10" s="98"/>
    </row>
    <row r="11" spans="2:11" ht="32.75" customHeight="1">
      <c r="B11" s="97" t="s">
        <v>154</v>
      </c>
      <c r="K11" s="108"/>
    </row>
    <row r="12" spans="2:11" s="100" customFormat="1" ht="26.25" customHeight="1">
      <c r="D12" s="101"/>
      <c r="E12" s="101"/>
      <c r="F12" s="118">
        <f>F2</f>
        <v>45717</v>
      </c>
      <c r="G12" s="119" t="s">
        <v>112</v>
      </c>
      <c r="H12" s="120" t="s">
        <v>113</v>
      </c>
    </row>
    <row r="13" spans="2:11" s="100" customFormat="1" ht="34.25" customHeight="1">
      <c r="B13" s="103" t="s">
        <v>100</v>
      </c>
      <c r="C13" s="103" t="s">
        <v>101</v>
      </c>
      <c r="D13" s="103" t="s">
        <v>102</v>
      </c>
      <c r="E13" s="103" t="s">
        <v>114</v>
      </c>
      <c r="F13" s="103" t="s">
        <v>135</v>
      </c>
      <c r="G13" s="103" t="s">
        <v>103</v>
      </c>
      <c r="H13" s="103" t="s">
        <v>104</v>
      </c>
      <c r="I13" s="103" t="s">
        <v>105</v>
      </c>
      <c r="J13" s="103" t="s">
        <v>106</v>
      </c>
      <c r="K13" s="103" t="s">
        <v>115</v>
      </c>
    </row>
    <row r="14" spans="2:11" s="123" customFormat="1" ht="42.65" customHeight="1">
      <c r="B14" s="103">
        <v>1</v>
      </c>
      <c r="C14" s="104">
        <v>45815</v>
      </c>
      <c r="D14" s="104" t="s">
        <v>116</v>
      </c>
      <c r="E14" s="104" t="s">
        <v>322</v>
      </c>
      <c r="F14" s="105" t="s">
        <v>141</v>
      </c>
      <c r="G14" s="103" t="s">
        <v>107</v>
      </c>
      <c r="H14" s="104">
        <f>C14-35</f>
        <v>45780</v>
      </c>
      <c r="I14" s="104">
        <f>C14-15</f>
        <v>45800</v>
      </c>
      <c r="J14" s="104">
        <f>I14-4</f>
        <v>45796</v>
      </c>
      <c r="K14" s="113" t="s">
        <v>155</v>
      </c>
    </row>
    <row r="15" spans="2:11" s="123" customFormat="1" ht="42.65" customHeight="1">
      <c r="B15" s="103">
        <v>2</v>
      </c>
      <c r="C15" s="110">
        <v>45892</v>
      </c>
      <c r="D15" s="104" t="s">
        <v>116</v>
      </c>
      <c r="E15" s="104" t="s">
        <v>322</v>
      </c>
      <c r="F15" s="103" t="s">
        <v>156</v>
      </c>
      <c r="G15" s="103" t="s">
        <v>129</v>
      </c>
      <c r="H15" s="104">
        <v>45844</v>
      </c>
      <c r="I15" s="104">
        <v>45869</v>
      </c>
      <c r="J15" s="104">
        <v>45863</v>
      </c>
      <c r="K15" s="113" t="s">
        <v>155</v>
      </c>
    </row>
    <row r="16" spans="2:11" s="100" customFormat="1" ht="42.65" customHeight="1">
      <c r="B16" s="203">
        <v>3</v>
      </c>
      <c r="C16" s="204">
        <v>45949</v>
      </c>
      <c r="D16" s="204" t="s">
        <v>117</v>
      </c>
      <c r="E16" s="204" t="s">
        <v>118</v>
      </c>
      <c r="F16" s="208" t="s">
        <v>141</v>
      </c>
      <c r="G16" s="203" t="s">
        <v>107</v>
      </c>
      <c r="H16" s="204">
        <f>C16-40</f>
        <v>45909</v>
      </c>
      <c r="I16" s="204">
        <v>45923</v>
      </c>
      <c r="J16" s="204">
        <v>45923</v>
      </c>
      <c r="K16" s="205" t="s">
        <v>157</v>
      </c>
    </row>
    <row r="17" spans="2:11" s="100" customFormat="1" ht="42.65" customHeight="1">
      <c r="B17" s="103">
        <v>4</v>
      </c>
      <c r="C17" s="104">
        <v>46034</v>
      </c>
      <c r="D17" s="104" t="s">
        <v>120</v>
      </c>
      <c r="E17" s="104" t="s">
        <v>118</v>
      </c>
      <c r="F17" s="103" t="s">
        <v>119</v>
      </c>
      <c r="G17" s="103" t="s">
        <v>128</v>
      </c>
      <c r="H17" s="104">
        <f>C17-40</f>
        <v>45994</v>
      </c>
      <c r="I17" s="104">
        <f>C17-20</f>
        <v>46014</v>
      </c>
      <c r="J17" s="104">
        <f>I17-4</f>
        <v>46010</v>
      </c>
      <c r="K17" s="113" t="s">
        <v>155</v>
      </c>
    </row>
    <row r="18" spans="2:11" s="100" customFormat="1" ht="42.65" customHeight="1">
      <c r="B18" s="103">
        <v>5</v>
      </c>
      <c r="C18" s="104">
        <v>46088</v>
      </c>
      <c r="D18" s="104" t="s">
        <v>116</v>
      </c>
      <c r="E18" s="104" t="s">
        <v>118</v>
      </c>
      <c r="F18" s="103" t="s">
        <v>119</v>
      </c>
      <c r="G18" s="103" t="s">
        <v>129</v>
      </c>
      <c r="H18" s="104">
        <f>C18-40</f>
        <v>46048</v>
      </c>
      <c r="I18" s="104">
        <f>C18-20</f>
        <v>46068</v>
      </c>
      <c r="J18" s="104">
        <f>I18-4</f>
        <v>46064</v>
      </c>
      <c r="K18" s="113" t="s">
        <v>155</v>
      </c>
    </row>
    <row r="19" spans="2:11" ht="31.25" customHeight="1">
      <c r="C19" s="94" t="s">
        <v>158</v>
      </c>
      <c r="E19" s="93"/>
    </row>
    <row r="20" spans="2:11" ht="22.5" customHeight="1">
      <c r="C20" s="95"/>
      <c r="E20" s="93"/>
    </row>
  </sheetData>
  <phoneticPr fontId="1"/>
  <printOptions horizontalCentered="1" verticalCentered="1"/>
  <pageMargins left="0" right="0" top="0" bottom="0" header="0.31496062992125984" footer="0.31496062992125984"/>
  <pageSetup paperSize="9" scale="75"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大会要項（各支部理事長）</vt:lpstr>
      <vt:lpstr>大会要項（所属長）</vt:lpstr>
      <vt:lpstr>申込一覧表 (理事長用)</vt:lpstr>
      <vt:lpstr>小学生申込用紙（チーム用）</vt:lpstr>
      <vt:lpstr>男子ﾗﾝｸ 2025_２回</vt:lpstr>
      <vt:lpstr>女子ﾗﾝｸ 2025_２回</vt:lpstr>
      <vt:lpstr>2025年度日程一覧</vt:lpstr>
      <vt:lpstr>'2025年度日程一覧'!Print_Area</vt:lpstr>
      <vt:lpstr>'女子ﾗﾝｸ 2025_２回'!Print_Area</vt:lpstr>
      <vt:lpstr>'小学生申込用紙（チーム用）'!Print_Area</vt:lpstr>
      <vt:lpstr>'申込一覧表 (理事長用)'!Print_Area</vt:lpstr>
      <vt:lpstr>'大会要項（各支部理事長）'!Print_Area</vt:lpstr>
      <vt:lpstr>'大会要項（所属長）'!Print_Area</vt:lpstr>
      <vt:lpstr>'男子ﾗﾝｸ 2025_２回'!Print_Area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拓也 原</cp:lastModifiedBy>
  <cp:lastPrinted>2023-05-15T13:32:44Z</cp:lastPrinted>
  <dcterms:created xsi:type="dcterms:W3CDTF">2019-12-10T12:31:36Z</dcterms:created>
  <dcterms:modified xsi:type="dcterms:W3CDTF">2025-09-07T00:37:33Z</dcterms:modified>
</cp:coreProperties>
</file>