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66925"/>
  <mc:AlternateContent xmlns:mc="http://schemas.openxmlformats.org/markup-compatibility/2006">
    <mc:Choice Requires="x15">
      <x15ac:absPath xmlns:x15ac="http://schemas.microsoft.com/office/spreadsheetml/2010/11/ac" url="https://d.docs.live.net/a0c8b9f1d1b81154/ドキュメント/"/>
    </mc:Choice>
  </mc:AlternateContent>
  <xr:revisionPtr revIDLastSave="0" documentId="8_{4755ED1E-A300-4E09-92BF-62F37FF49799}" xr6:coauthVersionLast="47" xr6:coauthVersionMax="47" xr10:uidLastSave="{00000000-0000-0000-0000-000000000000}"/>
  <bookViews>
    <workbookView xWindow="1896" yWindow="312" windowWidth="14280" windowHeight="11592" tabRatio="524" xr2:uid="{00000000-000D-0000-FFFF-FFFF00000000}"/>
  </bookViews>
  <sheets>
    <sheet name="大会要項（各支部理事長）" sheetId="9" r:id="rId1"/>
    <sheet name="大会要項（所属長）" sheetId="14" r:id="rId2"/>
    <sheet name="申込一覧表 (理事長用)" sheetId="15" r:id="rId3"/>
    <sheet name="小学生申込用紙（チーム用）" sheetId="16" r:id="rId4"/>
    <sheet name="男女ﾗﾝｸ R7_0回 " sheetId="70" r:id="rId5"/>
    <sheet name="男子ﾗﾝｸ R6_５回" sheetId="68" r:id="rId6"/>
    <sheet name="女子ﾗﾝｸ R6_５回" sheetId="69" r:id="rId7"/>
    <sheet name="2025年度日程一覧" sheetId="67" r:id="rId8"/>
  </sheets>
  <externalReferences>
    <externalReference r:id="rId9"/>
    <externalReference r:id="rId10"/>
    <externalReference r:id="rId11"/>
    <externalReference r:id="rId12"/>
  </externalReferences>
  <definedNames>
    <definedName name="a" localSheetId="7">[1]辞書!$B$11:$J$225</definedName>
    <definedName name="a">[2]辞書!$B$11:$J$225</definedName>
    <definedName name="_xlnm.Print_Area" localSheetId="7">'2025年度日程一覧'!$B$1:$K$19</definedName>
    <definedName name="_xlnm.Print_Area" localSheetId="6">'女子ﾗﾝｸ R6_５回'!$A$1:$M$54</definedName>
    <definedName name="_xlnm.Print_Area" localSheetId="3">'小学生申込用紙（チーム用）'!$B$2:$N$36</definedName>
    <definedName name="_xlnm.Print_Area" localSheetId="2">'申込一覧表 (理事長用)'!$B$2:$I$58</definedName>
    <definedName name="_xlnm.Print_Area" localSheetId="0">'大会要項（各支部理事長）'!$A$1:$C$51</definedName>
    <definedName name="_xlnm.Print_Area" localSheetId="1">'大会要項（所属長）'!$A$1:$C$51</definedName>
    <definedName name="_xlnm.Print_Area" localSheetId="5">'男子ﾗﾝｸ R6_５回'!$A$1:$M$54</definedName>
    <definedName name="_xlnm.Print_Area" localSheetId="4">'男女ﾗﾝｸ R7_0回 '!$A$1:$M$65</definedName>
    <definedName name="tu" localSheetId="6">#REF!</definedName>
    <definedName name="tu" localSheetId="5">#REF!</definedName>
    <definedName name="tu" localSheetId="4">#REF!</definedName>
    <definedName name="tu">#REF!</definedName>
    <definedName name="各理事長">[1]辞書!$B$11:$J$225</definedName>
    <definedName name="単女" localSheetId="7">[3]辞書!$B$11:$J$225</definedName>
    <definedName name="単女" localSheetId="2">[4]辞書!$B$11:$J$225</definedName>
    <definedName name="単女">[4]辞書!$B$11:$J$225</definedName>
    <definedName name="男子H262決定版" localSheetId="7">[4]辞書!$B$11:$J$225</definedName>
    <definedName name="男子H262決定版">[4]辞書!$B$11:$J$225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67" l="1"/>
  <c r="J18" i="67" s="1"/>
  <c r="H18" i="67"/>
  <c r="I17" i="67"/>
  <c r="J17" i="67" s="1"/>
  <c r="H17" i="67"/>
  <c r="I16" i="67"/>
  <c r="J16" i="67" s="1"/>
  <c r="H16" i="67"/>
  <c r="I15" i="67"/>
  <c r="J15" i="67" s="1"/>
  <c r="H15" i="67"/>
  <c r="J14" i="67"/>
  <c r="I14" i="67"/>
  <c r="H14" i="67"/>
  <c r="F12" i="67"/>
  <c r="I9" i="67"/>
  <c r="J9" i="67" s="1"/>
  <c r="H9" i="67"/>
  <c r="I8" i="67"/>
  <c r="J8" i="67" s="1"/>
  <c r="H8" i="67"/>
  <c r="I7" i="67"/>
  <c r="J7" i="67" s="1"/>
  <c r="H7" i="67"/>
  <c r="J6" i="67"/>
  <c r="I6" i="67"/>
  <c r="H6" i="67"/>
  <c r="J5" i="67"/>
  <c r="I5" i="67"/>
  <c r="H5" i="67"/>
  <c r="J4" i="67"/>
  <c r="I4" i="67"/>
  <c r="C1" i="14"/>
  <c r="C43" i="14"/>
  <c r="C13" i="14"/>
  <c r="C25" i="14" l="1"/>
  <c r="G56" i="15" l="1"/>
  <c r="I56" i="15" s="1"/>
  <c r="G55" i="15"/>
  <c r="H55" i="15" s="1"/>
  <c r="G54" i="15"/>
  <c r="I54" i="15" s="1"/>
  <c r="G53" i="15"/>
  <c r="H53" i="15" s="1"/>
  <c r="I52" i="15"/>
  <c r="H52" i="15"/>
  <c r="G52" i="15"/>
  <c r="G51" i="15"/>
  <c r="H51" i="15" s="1"/>
  <c r="G50" i="15"/>
  <c r="I50" i="15" s="1"/>
  <c r="G49" i="15"/>
  <c r="H49" i="15" s="1"/>
  <c r="G45" i="15"/>
  <c r="I45" i="15" s="1"/>
  <c r="G44" i="15"/>
  <c r="H44" i="15" s="1"/>
  <c r="G43" i="15"/>
  <c r="I43" i="15" s="1"/>
  <c r="G42" i="15"/>
  <c r="H42" i="15" s="1"/>
  <c r="G41" i="15"/>
  <c r="H41" i="15" s="1"/>
  <c r="G40" i="15"/>
  <c r="H40" i="15" s="1"/>
  <c r="G36" i="15"/>
  <c r="I36" i="15" s="1"/>
  <c r="G35" i="15"/>
  <c r="H35" i="15" s="1"/>
  <c r="I34" i="15"/>
  <c r="H34" i="15"/>
  <c r="G34" i="15"/>
  <c r="G33" i="15"/>
  <c r="H33" i="15" s="1"/>
  <c r="G31" i="15"/>
  <c r="I31" i="15" s="1"/>
  <c r="G30" i="15"/>
  <c r="H30" i="15" s="1"/>
  <c r="G27" i="15"/>
  <c r="H27" i="15" s="1"/>
  <c r="G26" i="15"/>
  <c r="H26" i="15" s="1"/>
  <c r="G25" i="15"/>
  <c r="I25" i="15" s="1"/>
  <c r="G24" i="15"/>
  <c r="H24" i="15" s="1"/>
  <c r="G23" i="15"/>
  <c r="H23" i="15" s="1"/>
  <c r="G22" i="15"/>
  <c r="H22" i="15" s="1"/>
  <c r="G21" i="15"/>
  <c r="I21" i="15" s="1"/>
  <c r="G20" i="15"/>
  <c r="H20" i="15" s="1"/>
  <c r="I17" i="15"/>
  <c r="H17" i="15"/>
  <c r="G17" i="15"/>
  <c r="G16" i="15"/>
  <c r="H16" i="15" s="1"/>
  <c r="G15" i="15"/>
  <c r="I15" i="15" s="1"/>
  <c r="G14" i="15"/>
  <c r="H14" i="15" s="1"/>
  <c r="G13" i="15"/>
  <c r="I13" i="15" s="1"/>
  <c r="G12" i="15"/>
  <c r="H12" i="15" s="1"/>
  <c r="I20" i="15" l="1"/>
  <c r="I35" i="15"/>
  <c r="I53" i="15"/>
  <c r="H13" i="15"/>
  <c r="H58" i="15" s="1"/>
  <c r="H45" i="15"/>
  <c r="I27" i="15"/>
  <c r="I14" i="15"/>
  <c r="I30" i="15"/>
  <c r="I49" i="15"/>
  <c r="H56" i="15"/>
  <c r="H15" i="15"/>
  <c r="I23" i="15"/>
  <c r="H31" i="15"/>
  <c r="I41" i="15"/>
  <c r="H50" i="15"/>
  <c r="H25" i="15"/>
  <c r="H43" i="15"/>
  <c r="H21" i="15"/>
  <c r="H36" i="15"/>
  <c r="H54" i="15"/>
  <c r="G58" i="15"/>
  <c r="I24" i="15"/>
  <c r="I42" i="15"/>
  <c r="I12" i="15"/>
  <c r="I16" i="15"/>
  <c r="I22" i="15"/>
  <c r="I26" i="15"/>
  <c r="I33" i="15"/>
  <c r="I40" i="15"/>
  <c r="I44" i="15"/>
  <c r="I51" i="15"/>
  <c r="I55" i="15"/>
  <c r="C11" i="14" l="1"/>
  <c r="C7" i="14" l="1"/>
  <c r="C24" i="14" l="1"/>
  <c r="C48" i="14"/>
  <c r="C20" i="14" l="1"/>
  <c r="C9" i="14" l="1"/>
  <c r="C18" i="14"/>
  <c r="C17" i="14"/>
  <c r="C16" i="14"/>
  <c r="C38" i="14"/>
  <c r="C23" i="14"/>
  <c r="B2" i="16"/>
  <c r="H80" i="15"/>
  <c r="G80" i="15"/>
  <c r="F80" i="15"/>
  <c r="I80" i="15" s="1"/>
  <c r="E80" i="15"/>
  <c r="F58" i="15"/>
  <c r="G63" i="15" s="1"/>
  <c r="G65" i="15" s="1"/>
  <c r="E58" i="15"/>
  <c r="E63" i="15" s="1"/>
  <c r="E65" i="15" s="1"/>
  <c r="B2" i="15" l="1"/>
  <c r="I58" i="15" l="1"/>
</calcChain>
</file>

<file path=xl/sharedStrings.xml><?xml version="1.0" encoding="utf-8"?>
<sst xmlns="http://schemas.openxmlformats.org/spreadsheetml/2006/main" count="1177" uniqueCount="394">
  <si>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</si>
  <si>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</si>
  <si>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</si>
  <si>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</si>
  <si>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</si>
  <si>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</si>
  <si>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</si>
  <si>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</si>
  <si>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</si>
  <si>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</si>
  <si>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</si>
  <si>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</si>
  <si>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</si>
  <si>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</si>
  <si>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</si>
  <si>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午前9:00</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</si>
  <si>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</si>
  <si>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</si>
  <si>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</si>
  <si>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</si>
  <si>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</si>
  <si>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</si>
  <si>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</si>
  <si>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</si>
  <si>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</si>
  <si>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</si>
  <si>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</si>
  <si>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</si>
  <si>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</si>
  <si>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</si>
  <si>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</si>
  <si>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</si>
  <si>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 xml:space="preserve">申込受付期間
</t>
    <rPh sb="0" eb="2">
      <t>モウシコミ</t>
    </rPh>
    <rPh sb="2" eb="4">
      <t>ウケツケ</t>
    </rPh>
    <rPh sb="4" eb="6">
      <t>キカン</t>
    </rPh>
    <phoneticPr fontId="1"/>
  </si>
  <si>
    <t>所属長各位　</t>
    <rPh sb="0" eb="3">
      <t>ショゾクチョウ</t>
    </rPh>
    <rPh sb="3" eb="5">
      <t>カクイ</t>
    </rPh>
    <phoneticPr fontId="1"/>
  </si>
  <si>
    <t>午前8:00　　  開会式　午前8:45</t>
    <rPh sb="10" eb="13">
      <t>カイカイシキ</t>
    </rPh>
    <rPh sb="14" eb="16">
      <t>ゴゼン</t>
    </rPh>
    <phoneticPr fontId="1"/>
  </si>
  <si>
    <t>男女別シングルス（リーグ戦）</t>
    <rPh sb="0" eb="2">
      <t>ダンジョ</t>
    </rPh>
    <rPh sb="2" eb="3">
      <t>ベツ</t>
    </rPh>
    <rPh sb="12" eb="13">
      <t>セン</t>
    </rPh>
    <phoneticPr fontId="1"/>
  </si>
  <si>
    <t>・リーグ戦により順位を決定する。
・各種目とも全試合１ゲーム１１点、５ゲームズマッチで行う。
・台の高さは　全種目　76cm　とする</t>
    <rPh sb="8" eb="10">
      <t>ジュンイ</t>
    </rPh>
    <rPh sb="48" eb="49">
      <t>ダイ</t>
    </rPh>
    <rPh sb="50" eb="51">
      <t>タカ</t>
    </rPh>
    <rPh sb="54" eb="57">
      <t>ゼンシュモク</t>
    </rPh>
    <phoneticPr fontId="1"/>
  </si>
  <si>
    <t>福島県小学生強化リーグ卓球大会担当　原　拓也　宛</t>
    <rPh sb="0" eb="3">
      <t>フクシマケン</t>
    </rPh>
    <rPh sb="3" eb="5">
      <t>ショウガク</t>
    </rPh>
    <rPh sb="5" eb="6">
      <t>セイ</t>
    </rPh>
    <rPh sb="6" eb="8">
      <t>キョウカ</t>
    </rPh>
    <rPh sb="11" eb="13">
      <t>タッキュウ</t>
    </rPh>
    <rPh sb="13" eb="15">
      <t>タイカイ</t>
    </rPh>
    <rPh sb="15" eb="17">
      <t>タントウ</t>
    </rPh>
    <rPh sb="18" eb="19">
      <t>ハラ</t>
    </rPh>
    <rPh sb="20" eb="22">
      <t>タクヤ</t>
    </rPh>
    <rPh sb="23" eb="24">
      <t>アテ</t>
    </rPh>
    <phoneticPr fontId="6"/>
  </si>
  <si>
    <t>〒</t>
    <phoneticPr fontId="6"/>
  </si>
  <si>
    <t>　　電話　　　　　　　　　　　(FAX　　　)</t>
    <rPh sb="2" eb="4">
      <t>デンワ</t>
    </rPh>
    <phoneticPr fontId="6"/>
  </si>
  <si>
    <t>　　携帯電話　</t>
    <rPh sb="2" eb="4">
      <t>ケイタイ</t>
    </rPh>
    <rPh sb="4" eb="6">
      <t>デンワ</t>
    </rPh>
    <phoneticPr fontId="6"/>
  </si>
  <si>
    <t>　　電子メール　　</t>
    <rPh sb="2" eb="4">
      <t>デンシ</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</si>
  <si>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</si>
  <si>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</si>
  <si>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</si>
  <si>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〒969-1204　福島県本宮市糠沢字光が丘３－５６</t>
    <rPh sb="10" eb="13">
      <t>フクシマケン</t>
    </rPh>
    <rPh sb="13" eb="15">
      <t>モトミヤ</t>
    </rPh>
    <rPh sb="15" eb="16">
      <t>シ</t>
    </rPh>
    <rPh sb="16" eb="18">
      <t>ヌカザワ</t>
    </rPh>
    <rPh sb="18" eb="19">
      <t>アザ</t>
    </rPh>
    <rPh sb="19" eb="20">
      <t>ヒカリ</t>
    </rPh>
    <rPh sb="21" eb="22">
      <t>オカ</t>
    </rPh>
    <phoneticPr fontId="6"/>
  </si>
  <si>
    <t>　　電話　0243-44-3077　　　　　(FAX　　0243-44-3077　　　)</t>
    <rPh sb="2" eb="4">
      <t>デンワ</t>
    </rPh>
    <phoneticPr fontId="6"/>
  </si>
  <si>
    <t>　　携帯電話　　　070-5097-5677</t>
    <rPh sb="2" eb="4">
      <t>ケイタイ</t>
    </rPh>
    <rPh sb="4" eb="6">
      <t>デンワ</t>
    </rPh>
    <phoneticPr fontId="6"/>
  </si>
  <si>
    <t>　　電子メール　　hara.info.mtc@gmail.com</t>
    <rPh sb="2" eb="4">
      <t>デンシ</t>
    </rPh>
    <phoneticPr fontId="6"/>
  </si>
  <si>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</si>
  <si>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</si>
  <si>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5"/>
  </si>
  <si>
    <t>支部名（　　　　支部　）</t>
    <rPh sb="8" eb="10">
      <t>シブ</t>
    </rPh>
    <phoneticPr fontId="6"/>
  </si>
  <si>
    <t>理事長名　　　　　　　　　　</t>
    <phoneticPr fontId="6"/>
  </si>
  <si>
    <t>※　</t>
    <phoneticPr fontId="15"/>
  </si>
  <si>
    <t>各地区の前回の申込みチーム名を掲載しています。チーム毎の申込み書と一覧をお送りください。</t>
    <rPh sb="0" eb="3">
      <t>カクチク</t>
    </rPh>
    <rPh sb="4" eb="6">
      <t>ゼンカイ</t>
    </rPh>
    <rPh sb="7" eb="9">
      <t>モウシコ</t>
    </rPh>
    <rPh sb="13" eb="14">
      <t>ナ</t>
    </rPh>
    <rPh sb="15" eb="17">
      <t>ケイサイ</t>
    </rPh>
    <phoneticPr fontId="15"/>
  </si>
  <si>
    <t>他に参加チームがありましたら、一覧に追記してください。</t>
    <rPh sb="0" eb="1">
      <t>タ</t>
    </rPh>
    <rPh sb="2" eb="4">
      <t>サンカ</t>
    </rPh>
    <rPh sb="15" eb="17">
      <t>イチラン</t>
    </rPh>
    <rPh sb="18" eb="20">
      <t>ツイキ</t>
    </rPh>
    <phoneticPr fontId="15"/>
  </si>
  <si>
    <t>No.</t>
    <phoneticPr fontId="15"/>
  </si>
  <si>
    <t>支部</t>
    <rPh sb="0" eb="2">
      <t>シブ</t>
    </rPh>
    <phoneticPr fontId="15"/>
  </si>
  <si>
    <t>所属名</t>
    <rPh sb="0" eb="3">
      <t>ショゾクメイ</t>
    </rPh>
    <phoneticPr fontId="15"/>
  </si>
  <si>
    <t>男子</t>
    <rPh sb="0" eb="2">
      <t>ダンシ</t>
    </rPh>
    <phoneticPr fontId="15"/>
  </si>
  <si>
    <t>女子</t>
    <rPh sb="0" eb="2">
      <t>ジョシ</t>
    </rPh>
    <phoneticPr fontId="15"/>
  </si>
  <si>
    <t>合計</t>
    <rPh sb="0" eb="2">
      <t>ゴウケイ</t>
    </rPh>
    <phoneticPr fontId="15"/>
  </si>
  <si>
    <t>参加費合計</t>
    <rPh sb="0" eb="3">
      <t>サンカヒ</t>
    </rPh>
    <rPh sb="3" eb="5">
      <t>ゴウケイ</t>
    </rPh>
    <phoneticPr fontId="15"/>
  </si>
  <si>
    <t>指導者用配布数</t>
    <rPh sb="0" eb="4">
      <t>シドウシャヨウ</t>
    </rPh>
    <rPh sb="4" eb="6">
      <t>ハイフ</t>
    </rPh>
    <rPh sb="6" eb="7">
      <t>スウ</t>
    </rPh>
    <phoneticPr fontId="15"/>
  </si>
  <si>
    <t>会津</t>
    <rPh sb="0" eb="2">
      <t>アイヅ</t>
    </rPh>
    <phoneticPr fontId="15"/>
  </si>
  <si>
    <t>猪苗代卓球クラブ</t>
    <rPh sb="0" eb="3">
      <t>イナワシロ</t>
    </rPh>
    <rPh sb="3" eb="5">
      <t>タッキュウ</t>
    </rPh>
    <phoneticPr fontId="15"/>
  </si>
  <si>
    <t>城北TTC</t>
    <rPh sb="0" eb="1">
      <t>シロ</t>
    </rPh>
    <rPh sb="1" eb="2">
      <t>キタ</t>
    </rPh>
    <phoneticPr fontId="20"/>
  </si>
  <si>
    <t>西会津卓球クラブ</t>
    <rPh sb="0" eb="5">
      <t>ニシアイズタッキュウ</t>
    </rPh>
    <phoneticPr fontId="20"/>
  </si>
  <si>
    <t>只見卓球くらぶ</t>
    <rPh sb="0" eb="2">
      <t>タダミ</t>
    </rPh>
    <rPh sb="2" eb="4">
      <t>タッキュウ</t>
    </rPh>
    <phoneticPr fontId="20"/>
  </si>
  <si>
    <t>いわき</t>
    <phoneticPr fontId="15"/>
  </si>
  <si>
    <t>いわき卓球</t>
    <rPh sb="3" eb="5">
      <t>タッキュウ</t>
    </rPh>
    <phoneticPr fontId="6"/>
  </si>
  <si>
    <t>神谷クラブ</t>
    <rPh sb="0" eb="1">
      <t>カミ</t>
    </rPh>
    <rPh sb="1" eb="2">
      <t>タニ</t>
    </rPh>
    <phoneticPr fontId="6"/>
  </si>
  <si>
    <t>金谷卓球クラブ</t>
    <rPh sb="0" eb="1">
      <t>キン</t>
    </rPh>
    <rPh sb="1" eb="2">
      <t>タニ</t>
    </rPh>
    <rPh sb="2" eb="4">
      <t>タッキュウ</t>
    </rPh>
    <phoneticPr fontId="6"/>
  </si>
  <si>
    <t>勿来卓球クラブ</t>
    <rPh sb="0" eb="2">
      <t>ナコソ</t>
    </rPh>
    <rPh sb="2" eb="4">
      <t>タッキュウ</t>
    </rPh>
    <phoneticPr fontId="6"/>
  </si>
  <si>
    <t>みやたクラブ</t>
    <phoneticPr fontId="6"/>
  </si>
  <si>
    <t>Team SANKYO</t>
  </si>
  <si>
    <t>四倉卓球クラブ</t>
    <rPh sb="0" eb="1">
      <t>シ</t>
    </rPh>
    <rPh sb="1" eb="2">
      <t>クラ</t>
    </rPh>
    <rPh sb="2" eb="4">
      <t>タッキュウ</t>
    </rPh>
    <phoneticPr fontId="15"/>
  </si>
  <si>
    <t>ダイシンクラブ</t>
    <phoneticPr fontId="15"/>
  </si>
  <si>
    <t>相双</t>
    <phoneticPr fontId="15"/>
  </si>
  <si>
    <t>BRAVE★STARS</t>
    <phoneticPr fontId="15"/>
  </si>
  <si>
    <t>セブンクラブ</t>
    <phoneticPr fontId="15"/>
  </si>
  <si>
    <t>県中</t>
    <rPh sb="0" eb="1">
      <t>ケン</t>
    </rPh>
    <rPh sb="1" eb="2">
      <t>ナカ</t>
    </rPh>
    <phoneticPr fontId="15"/>
  </si>
  <si>
    <t>富久山卓球クラブ</t>
    <rPh sb="0" eb="3">
      <t>フクヤマ</t>
    </rPh>
    <rPh sb="3" eb="5">
      <t>タッキュウ</t>
    </rPh>
    <phoneticPr fontId="15"/>
  </si>
  <si>
    <t>本宮卓球クラブ</t>
    <rPh sb="0" eb="2">
      <t>モトミヤ</t>
    </rPh>
    <rPh sb="2" eb="4">
      <t>タッキュウ</t>
    </rPh>
    <phoneticPr fontId="15"/>
  </si>
  <si>
    <t>郡山第一卓球クラブ</t>
    <rPh sb="0" eb="2">
      <t>コオリヤマ</t>
    </rPh>
    <rPh sb="2" eb="4">
      <t>ダイイチ</t>
    </rPh>
    <rPh sb="4" eb="6">
      <t>タッキュウ</t>
    </rPh>
    <phoneticPr fontId="15"/>
  </si>
  <si>
    <t>郡山ふれあい卓球</t>
    <rPh sb="0" eb="2">
      <t>コオリヤマ</t>
    </rPh>
    <rPh sb="6" eb="8">
      <t>タッキュウ</t>
    </rPh>
    <phoneticPr fontId="20"/>
  </si>
  <si>
    <t>県南</t>
    <rPh sb="1" eb="2">
      <t>ミナミ</t>
    </rPh>
    <phoneticPr fontId="15"/>
  </si>
  <si>
    <t>須賀川市卓球スポーツ少年団</t>
    <rPh sb="0" eb="3">
      <t>スカガワ</t>
    </rPh>
    <rPh sb="3" eb="4">
      <t>シ</t>
    </rPh>
    <rPh sb="4" eb="6">
      <t>タッキュウ</t>
    </rPh>
    <rPh sb="10" eb="13">
      <t>ショウネンダン</t>
    </rPh>
    <phoneticPr fontId="15"/>
  </si>
  <si>
    <t>あゆりジュニアクラブ</t>
    <phoneticPr fontId="15"/>
  </si>
  <si>
    <t>大沼ジュニア卓球クラブ</t>
    <rPh sb="0" eb="2">
      <t>オオヌマ</t>
    </rPh>
    <rPh sb="6" eb="8">
      <t>タッキュウ</t>
    </rPh>
    <phoneticPr fontId="15"/>
  </si>
  <si>
    <t>白河中央キッズ</t>
    <rPh sb="0" eb="2">
      <t>シラカワ</t>
    </rPh>
    <rPh sb="2" eb="4">
      <t>チュウオウ</t>
    </rPh>
    <phoneticPr fontId="15"/>
  </si>
  <si>
    <t>県北</t>
    <rPh sb="0" eb="1">
      <t>ケン</t>
    </rPh>
    <rPh sb="1" eb="2">
      <t>キタ</t>
    </rPh>
    <phoneticPr fontId="15"/>
  </si>
  <si>
    <t>平野卓球ｽﾎﾟｰﾂ少年団</t>
    <rPh sb="0" eb="2">
      <t>ヒラノ</t>
    </rPh>
    <rPh sb="2" eb="4">
      <t>タッキュウ</t>
    </rPh>
    <rPh sb="9" eb="12">
      <t>ショウネンダン</t>
    </rPh>
    <phoneticPr fontId="15"/>
  </si>
  <si>
    <t>みなみクラブ</t>
    <phoneticPr fontId="6"/>
  </si>
  <si>
    <t>ジャド卓球クラブ</t>
    <rPh sb="3" eb="5">
      <t>タッキュウ</t>
    </rPh>
    <phoneticPr fontId="15"/>
  </si>
  <si>
    <t>T.C赤井沢</t>
    <rPh sb="3" eb="5">
      <t>アカイ</t>
    </rPh>
    <rPh sb="5" eb="6">
      <t>サワ</t>
    </rPh>
    <phoneticPr fontId="15"/>
  </si>
  <si>
    <t>蓬莱ＴＴＣ</t>
    <rPh sb="0" eb="2">
      <t>ホウライ</t>
    </rPh>
    <phoneticPr fontId="21"/>
  </si>
  <si>
    <r>
      <t>チーム</t>
    </r>
    <r>
      <rPr>
        <sz val="12"/>
        <rFont val="游ゴシック"/>
        <family val="3"/>
        <charset val="128"/>
      </rPr>
      <t>A.T.C</t>
    </r>
    <phoneticPr fontId="21"/>
  </si>
  <si>
    <t>二本松卓球クラブ</t>
    <rPh sb="0" eb="3">
      <t>ニホンマツ</t>
    </rPh>
    <rPh sb="3" eb="5">
      <t>タッキュウ</t>
    </rPh>
    <phoneticPr fontId="23"/>
  </si>
  <si>
    <t>合　　計</t>
    <rPh sb="0" eb="1">
      <t>ゴウ</t>
    </rPh>
    <rPh sb="3" eb="4">
      <t>ケイ</t>
    </rPh>
    <phoneticPr fontId="15"/>
  </si>
  <si>
    <t>参加者</t>
    <rPh sb="0" eb="3">
      <t>サンカシャ</t>
    </rPh>
    <phoneticPr fontId="15"/>
  </si>
  <si>
    <t>招待選手</t>
    <rPh sb="0" eb="2">
      <t>ショウタイ</t>
    </rPh>
    <rPh sb="2" eb="4">
      <t>センシュ</t>
    </rPh>
    <phoneticPr fontId="15"/>
  </si>
  <si>
    <t>台数</t>
    <rPh sb="0" eb="2">
      <t>ダイスウ</t>
    </rPh>
    <phoneticPr fontId="15"/>
  </si>
  <si>
    <t>合計台数</t>
    <rPh sb="0" eb="2">
      <t>ゴウケイ</t>
    </rPh>
    <rPh sb="2" eb="4">
      <t>ダイスウ</t>
    </rPh>
    <phoneticPr fontId="15"/>
  </si>
  <si>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</si>
  <si>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</si>
  <si>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</si>
  <si>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</si>
  <si>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</si>
  <si>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男　子</t>
    <rPh sb="0" eb="1">
      <t>オトコ</t>
    </rPh>
    <rPh sb="2" eb="3">
      <t>コ</t>
    </rPh>
    <phoneticPr fontId="6"/>
  </si>
  <si>
    <t>女　子</t>
    <rPh sb="0" eb="1">
      <t>オンナ</t>
    </rPh>
    <rPh sb="2" eb="3">
      <t>コ</t>
    </rPh>
    <phoneticPr fontId="6"/>
  </si>
  <si>
    <t>No.</t>
    <phoneticPr fontId="6"/>
  </si>
  <si>
    <t>氏　名</t>
    <rPh sb="0" eb="1">
      <t>シ</t>
    </rPh>
    <rPh sb="2" eb="3">
      <t>メイ</t>
    </rPh>
    <phoneticPr fontId="6"/>
  </si>
  <si>
    <t>学年</t>
    <rPh sb="0" eb="2">
      <t>ガクネン</t>
    </rPh>
    <phoneticPr fontId="6"/>
  </si>
  <si>
    <t>過去の参加実績</t>
    <rPh sb="0" eb="2">
      <t>カコ</t>
    </rPh>
    <rPh sb="3" eb="5">
      <t>サンカ</t>
    </rPh>
    <rPh sb="5" eb="7">
      <t>ジッセキ</t>
    </rPh>
    <phoneticPr fontId="6"/>
  </si>
  <si>
    <t>備　考</t>
    <rPh sb="0" eb="1">
      <t>ソナエ</t>
    </rPh>
    <rPh sb="2" eb="3">
      <t>コウ</t>
    </rPh>
    <phoneticPr fontId="6"/>
  </si>
  <si>
    <t>上記申込記入についての注意事項　：　</t>
    <rPh sb="0" eb="2">
      <t>ジョウキ</t>
    </rPh>
    <rPh sb="2" eb="4">
      <t>モウシコミ</t>
    </rPh>
    <rPh sb="4" eb="6">
      <t>キニュウ</t>
    </rPh>
    <rPh sb="11" eb="13">
      <t>チュウイ</t>
    </rPh>
    <rPh sb="13" eb="15">
      <t>ジコウ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</si>
  <si>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</si>
  <si>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　②　前回不参加者は前回ランクに　”欠”　と記入し、過去の参加実績欄に記入して下さい。</t>
    <rPh sb="3" eb="5">
      <t>ゼンカイ</t>
    </rPh>
    <rPh sb="5" eb="8">
      <t>フサンカ</t>
    </rPh>
    <rPh sb="8" eb="9">
      <t>シャ</t>
    </rPh>
    <rPh sb="10" eb="12">
      <t>ゼンカイ</t>
    </rPh>
    <rPh sb="18" eb="19">
      <t>ケツ</t>
    </rPh>
    <rPh sb="22" eb="24">
      <t>キニュウ</t>
    </rPh>
    <rPh sb="26" eb="28">
      <t>カコ</t>
    </rPh>
    <phoneticPr fontId="6"/>
  </si>
  <si>
    <t>　③　久しぶりの参加者も②同様に、過去の強化大会名と参加時のランクを記入してください。
         ※　組合せの参考とします。　記載ない場合は最下位のリーグとする場合があります。</t>
    <rPh sb="13" eb="15">
      <t>ドウヨウ</t>
    </rPh>
    <rPh sb="24" eb="25">
      <t>ナ</t>
    </rPh>
    <rPh sb="26" eb="28">
      <t>サンカ</t>
    </rPh>
    <rPh sb="28" eb="29">
      <t>ジ</t>
    </rPh>
    <rPh sb="34" eb="36">
      <t>キニュウ</t>
    </rPh>
    <rPh sb="55" eb="57">
      <t>クミアワ</t>
    </rPh>
    <rPh sb="59" eb="61">
      <t>サンコウ</t>
    </rPh>
    <rPh sb="67" eb="69">
      <t>キサイ</t>
    </rPh>
    <rPh sb="71" eb="73">
      <t>バアイ</t>
    </rPh>
    <rPh sb="74" eb="77">
      <t>サイカイ</t>
    </rPh>
    <rPh sb="84" eb="86">
      <t>バアイ</t>
    </rPh>
    <phoneticPr fontId="6"/>
  </si>
  <si>
    <t xml:space="preserve">前回ランク
</t>
    <rPh sb="0" eb="1">
      <t>マエ</t>
    </rPh>
    <rPh sb="1" eb="2">
      <t>カイ</t>
    </rPh>
    <phoneticPr fontId="6"/>
  </si>
  <si>
    <t>回</t>
  </si>
  <si>
    <t>実施日</t>
  </si>
  <si>
    <t>曜日</t>
    <rPh sb="0" eb="2">
      <t>ヨウビ</t>
    </rPh>
    <phoneticPr fontId="6"/>
  </si>
  <si>
    <t>主管支部</t>
  </si>
  <si>
    <t>要綱送付</t>
  </si>
  <si>
    <t>申込締切</t>
  </si>
  <si>
    <t>各地区締切</t>
  </si>
  <si>
    <t>会津</t>
  </si>
  <si>
    <t>いわき</t>
  </si>
  <si>
    <t>メールアドレス　：　</t>
    <phoneticPr fontId="6"/>
  </si>
  <si>
    <t>午前9:00</t>
  </si>
  <si>
    <t>後援</t>
    <rPh sb="0" eb="2">
      <t>コウエン</t>
    </rPh>
    <phoneticPr fontId="1"/>
  </si>
  <si>
    <t>現在</t>
  </si>
  <si>
    <t>会場は　4月1日現在での最終決定します。</t>
    <rPh sb="0" eb="2">
      <t>カイジョウ</t>
    </rPh>
    <rPh sb="5" eb="6">
      <t>ガツ</t>
    </rPh>
    <rPh sb="7" eb="8">
      <t>ニチ</t>
    </rPh>
    <rPh sb="8" eb="10">
      <t>ゲンザイ</t>
    </rPh>
    <rPh sb="12" eb="14">
      <t>サイシュウ</t>
    </rPh>
    <rPh sb="14" eb="16">
      <t>ケッテイ</t>
    </rPh>
    <phoneticPr fontId="6"/>
  </si>
  <si>
    <t>当確</t>
    <rPh sb="0" eb="2">
      <t>トウカク</t>
    </rPh>
    <phoneticPr fontId="6"/>
  </si>
  <si>
    <t>選　　考　　会　(予定）</t>
    <rPh sb="9" eb="11">
      <t>ヨテイ</t>
    </rPh>
    <phoneticPr fontId="6"/>
  </si>
  <si>
    <t>土</t>
    <rPh sb="0" eb="1">
      <t>ド</t>
    </rPh>
    <phoneticPr fontId="6"/>
  </si>
  <si>
    <t>日</t>
    <rPh sb="0" eb="1">
      <t>ニチ</t>
    </rPh>
    <phoneticPr fontId="6"/>
  </si>
  <si>
    <t>決定</t>
    <rPh sb="0" eb="2">
      <t>ケッテイ</t>
    </rPh>
    <phoneticPr fontId="15"/>
  </si>
  <si>
    <t>本宮市総合体育館　33台</t>
    <rPh sb="0" eb="3">
      <t>モトミヤシ</t>
    </rPh>
    <rPh sb="3" eb="5">
      <t>ソウゴウ</t>
    </rPh>
    <rPh sb="5" eb="8">
      <t>タイイクカン</t>
    </rPh>
    <rPh sb="11" eb="12">
      <t>ダイ</t>
    </rPh>
    <phoneticPr fontId="6"/>
  </si>
  <si>
    <t>月・祝</t>
    <rPh sb="0" eb="1">
      <t>ツキ</t>
    </rPh>
    <rPh sb="2" eb="3">
      <t>シュク</t>
    </rPh>
    <phoneticPr fontId="6"/>
  </si>
  <si>
    <t>一般社団法人　福島県卓球協会</t>
    <rPh sb="0" eb="2">
      <t>イッパン</t>
    </rPh>
    <rPh sb="2" eb="4">
      <t>シャダン</t>
    </rPh>
    <rPh sb="4" eb="6">
      <t>ホウジン</t>
    </rPh>
    <phoneticPr fontId="1"/>
  </si>
  <si>
    <t>赤井Ｊｒ卓球クラブ</t>
  </si>
  <si>
    <r>
      <rPr>
        <sz val="14"/>
        <color indexed="8"/>
        <rFont val="MS-PGothic"/>
        <family val="3"/>
        <charset val="128"/>
      </rPr>
      <t>一般社団法人福島県卓球協会　会長　齋藤一美</t>
    </r>
    <r>
      <rPr>
        <sz val="11"/>
        <color theme="1"/>
        <rFont val="MS-PGothic"/>
        <family val="3"/>
        <charset val="128"/>
      </rPr>
      <t>　（公印省略）</t>
    </r>
    <rPh sb="0" eb="2">
      <t>イッパン</t>
    </rPh>
    <rPh sb="2" eb="4">
      <t>シャダン</t>
    </rPh>
    <rPh sb="4" eb="6">
      <t>ホウジン</t>
    </rPh>
    <rPh sb="6" eb="13">
      <t>フクシマケンタッキュウキョウカイ</t>
    </rPh>
    <rPh sb="14" eb="16">
      <t>カイチョウ</t>
    </rPh>
    <rPh sb="19" eb="21">
      <t>カズミ</t>
    </rPh>
    <rPh sb="23" eb="25">
      <t>コウイン</t>
    </rPh>
    <rPh sb="25" eb="27">
      <t>ショウリャク</t>
    </rPh>
    <phoneticPr fontId="1"/>
  </si>
  <si>
    <r>
      <rPr>
        <sz val="14"/>
        <color indexed="8"/>
        <rFont val="MS-PGothic"/>
        <family val="3"/>
        <charset val="128"/>
      </rPr>
      <t>一般社団法人福島県卓球協会　会長　齋藤一美</t>
    </r>
    <r>
      <rPr>
        <sz val="11"/>
        <color theme="1"/>
        <rFont val="MS-PGothic"/>
        <family val="3"/>
        <charset val="128"/>
      </rPr>
      <t>　（公印省略）</t>
    </r>
    <rPh sb="0" eb="4">
      <t>イッパンシャダン</t>
    </rPh>
    <rPh sb="4" eb="6">
      <t>ホウジン</t>
    </rPh>
    <rPh sb="6" eb="13">
      <t>フクシマケンタッキュウキョウカイ</t>
    </rPh>
    <rPh sb="14" eb="16">
      <t>カイチョウ</t>
    </rPh>
    <rPh sb="23" eb="25">
      <t>コウイン</t>
    </rPh>
    <rPh sb="25" eb="27">
      <t>ショウリャク</t>
    </rPh>
    <phoneticPr fontId="1"/>
  </si>
  <si>
    <t>会津</t>
    <rPh sb="0" eb="2">
      <t>アイヅ</t>
    </rPh>
    <phoneticPr fontId="1"/>
  </si>
  <si>
    <t>昭和卓球クラブ</t>
    <rPh sb="0" eb="2">
      <t>ショウワ</t>
    </rPh>
    <rPh sb="2" eb="4">
      <t>タッキュウ</t>
    </rPh>
    <phoneticPr fontId="1"/>
  </si>
  <si>
    <t>中島卓球スポーツ少年団</t>
    <rPh sb="0" eb="2">
      <t>ナカジマ</t>
    </rPh>
    <rPh sb="2" eb="4">
      <t>タッキュウ</t>
    </rPh>
    <rPh sb="8" eb="11">
      <t>ショウネンダン</t>
    </rPh>
    <phoneticPr fontId="8"/>
  </si>
  <si>
    <t>郡山市西部体育館</t>
    <rPh sb="0" eb="3">
      <t>コオリヤマシ</t>
    </rPh>
    <rPh sb="3" eb="5">
      <t>セイブ</t>
    </rPh>
    <rPh sb="5" eb="8">
      <t>タイイクカン</t>
    </rPh>
    <phoneticPr fontId="6"/>
  </si>
  <si>
    <t>県中</t>
    <rPh sb="0" eb="1">
      <t>ケン</t>
    </rPh>
    <rPh sb="1" eb="2">
      <t>チュウ</t>
    </rPh>
    <phoneticPr fontId="6"/>
  </si>
  <si>
    <t>県北</t>
    <rPh sb="0" eb="2">
      <t>ケンポク</t>
    </rPh>
    <phoneticPr fontId="15"/>
  </si>
  <si>
    <t>みのわピンポンクラブ</t>
  </si>
  <si>
    <t>第三クラブ</t>
    <rPh sb="0" eb="2">
      <t>ダイサン</t>
    </rPh>
    <phoneticPr fontId="23"/>
  </si>
  <si>
    <t>表郷卓球クラブ</t>
    <rPh sb="0" eb="2">
      <t>オモテゴウ</t>
    </rPh>
    <rPh sb="2" eb="4">
      <t>タッキュウ</t>
    </rPh>
    <phoneticPr fontId="8"/>
  </si>
  <si>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5"/>
  </si>
  <si>
    <t>サンシャイン</t>
  </si>
  <si>
    <r>
      <t>JTTA公認球（40mmホワイト）</t>
    </r>
    <r>
      <rPr>
        <b/>
        <sz val="11"/>
        <color rgb="FFFF0000"/>
        <rFont val="MS-PGothic"/>
        <family val="3"/>
        <charset val="128"/>
      </rPr>
      <t>VICTAS VP40＋</t>
    </r>
    <r>
      <rPr>
        <sz val="11"/>
        <color theme="1"/>
        <rFont val="MS-PGothic"/>
        <family val="3"/>
        <charset val="128"/>
      </rPr>
      <t xml:space="preserve">プラスチック球を使用する
</t>
    </r>
    <phoneticPr fontId="1"/>
  </si>
  <si>
    <t>会　　場</t>
    <phoneticPr fontId="6"/>
  </si>
  <si>
    <t>会津</t>
    <phoneticPr fontId="6"/>
  </si>
  <si>
    <t>まるさん・あったまるアリーナ
南相馬市スポーツセンター</t>
    <rPh sb="15" eb="19">
      <t>ミナミソウマシ</t>
    </rPh>
    <phoneticPr fontId="6"/>
  </si>
  <si>
    <t>相双</t>
    <rPh sb="0" eb="2">
      <t>ソウソウ</t>
    </rPh>
    <phoneticPr fontId="6"/>
  </si>
  <si>
    <t>円谷幸吉メモリアルアリーナ
須賀川アリーナ</t>
    <rPh sb="14" eb="17">
      <t>スカガワ</t>
    </rPh>
    <phoneticPr fontId="6"/>
  </si>
  <si>
    <t>県南</t>
    <rPh sb="0" eb="2">
      <t>ケンナン</t>
    </rPh>
    <phoneticPr fontId="6"/>
  </si>
  <si>
    <t>会津若松市　河東総合体育館</t>
    <rPh sb="0" eb="5">
      <t>アイヅワカマツシ</t>
    </rPh>
    <rPh sb="6" eb="8">
      <t>カワヒガシ</t>
    </rPh>
    <rPh sb="8" eb="10">
      <t>ソウゴウ</t>
    </rPh>
    <rPh sb="10" eb="13">
      <t>タイイクカン</t>
    </rPh>
    <phoneticPr fontId="6"/>
  </si>
  <si>
    <t>各種合宿等の選手選考（参考）</t>
    <phoneticPr fontId="6"/>
  </si>
  <si>
    <r>
      <t>上位</t>
    </r>
    <r>
      <rPr>
        <sz val="11"/>
        <rFont val="細明朝体"/>
        <family val="3"/>
        <charset val="128"/>
      </rPr>
      <t>20</t>
    </r>
    <r>
      <rPr>
        <sz val="11"/>
        <rFont val="ＭＳ Ｐゴシック"/>
        <family val="3"/>
        <charset val="128"/>
      </rPr>
      <t>位までが2025年度第一回までの福島県小中高強化リーグに参加できる
第０回～第４回までの結果で全国ホープス選抜ならびに東アジアホープス予選の選考を行う</t>
    </r>
    <rPh sb="14" eb="15">
      <t>ダイ</t>
    </rPh>
    <rPh sb="15" eb="16">
      <t>イチ</t>
    </rPh>
    <rPh sb="16" eb="17">
      <t>カイ</t>
    </rPh>
    <rPh sb="20" eb="22">
      <t>フクシマ</t>
    </rPh>
    <rPh sb="38" eb="39">
      <t>ダイ</t>
    </rPh>
    <rPh sb="40" eb="41">
      <t>カイ</t>
    </rPh>
    <rPh sb="42" eb="43">
      <t>ダイ</t>
    </rPh>
    <rPh sb="44" eb="45">
      <t>カイ</t>
    </rPh>
    <rPh sb="48" eb="50">
      <t>ケッカ</t>
    </rPh>
    <rPh sb="51" eb="53">
      <t>ゼンコク</t>
    </rPh>
    <rPh sb="57" eb="59">
      <t>センバツ</t>
    </rPh>
    <rPh sb="63" eb="64">
      <t>ヒガシ</t>
    </rPh>
    <rPh sb="71" eb="73">
      <t>ヨセン</t>
    </rPh>
    <rPh sb="74" eb="76">
      <t>センコウ</t>
    </rPh>
    <rPh sb="77" eb="78">
      <t>オコナ</t>
    </rPh>
    <phoneticPr fontId="6"/>
  </si>
  <si>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</si>
  <si>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喜多方卓球ランド</t>
    <phoneticPr fontId="6"/>
  </si>
  <si>
    <t>Mac's</t>
    <phoneticPr fontId="15"/>
  </si>
  <si>
    <t>いわき</t>
    <phoneticPr fontId="15"/>
  </si>
  <si>
    <t>個人戦　参加料 1,000円</t>
    <rPh sb="0" eb="3">
      <t>コジンセン</t>
    </rPh>
    <rPh sb="4" eb="7">
      <t>サンカリョウ</t>
    </rPh>
    <phoneticPr fontId="1"/>
  </si>
  <si>
    <r>
      <t>①　現行の日本卓球ルールによる。
②　タイムアウト制は採用しない
③　</t>
    </r>
    <r>
      <rPr>
        <b/>
        <sz val="11"/>
        <color indexed="10"/>
        <rFont val="MS-PGothic"/>
        <family val="3"/>
        <charset val="128"/>
      </rPr>
      <t>ベンチコーチは認めるが、試合進行に支障をきたす場合はなしとする場合もあります。</t>
    </r>
    <rPh sb="47" eb="49">
      <t>シアイ</t>
    </rPh>
    <rPh sb="49" eb="51">
      <t>シンコウ</t>
    </rPh>
    <rPh sb="52" eb="54">
      <t>シショウ</t>
    </rPh>
    <rPh sb="58" eb="60">
      <t>バアイ</t>
    </rPh>
    <rPh sb="66" eb="68">
      <t>バアイ</t>
    </rPh>
    <phoneticPr fontId="1"/>
  </si>
  <si>
    <t>※　万が一事故がありました時の初期対応はしますが、個人の責任でお願いします。
※　時間短縮が必要となる場合、試合方法等の当日変更もあり得ます。</t>
    <phoneticPr fontId="1"/>
  </si>
  <si>
    <t>いわき支部  （協力：株式会社ＶＩＣＴＡＳ）</t>
    <rPh sb="3" eb="5">
      <t>シブ</t>
    </rPh>
    <rPh sb="8" eb="10">
      <t>キョウリョク</t>
    </rPh>
    <rPh sb="11" eb="15">
      <t>カブシキガイシャ</t>
    </rPh>
    <phoneticPr fontId="1"/>
  </si>
  <si>
    <t>２０２５年度第１回福島県小学生強化リーグ卓球大会</t>
    <phoneticPr fontId="1"/>
  </si>
  <si>
    <t>２０２５年６月７日（土）</t>
    <rPh sb="4" eb="5">
      <t>ネン</t>
    </rPh>
    <rPh sb="10" eb="11">
      <t>ド</t>
    </rPh>
    <phoneticPr fontId="1"/>
  </si>
  <si>
    <t>河東総合体育館</t>
    <rPh sb="0" eb="2">
      <t>カワヒガシ</t>
    </rPh>
    <rPh sb="2" eb="4">
      <t>ソウゴウ</t>
    </rPh>
    <rPh sb="4" eb="7">
      <t>タイイクカン</t>
    </rPh>
    <phoneticPr fontId="1"/>
  </si>
  <si>
    <t>福島県内の小学生以下（2025年度登録が必要、ゼッケン着用のこと）</t>
    <rPh sb="5" eb="8">
      <t>ショウガクセイ</t>
    </rPh>
    <rPh sb="8" eb="10">
      <t>イカ</t>
    </rPh>
    <phoneticPr fontId="1"/>
  </si>
  <si>
    <t>会津卓球協会</t>
    <rPh sb="0" eb="2">
      <t>アイヅ</t>
    </rPh>
    <rPh sb="2" eb="4">
      <t>タッキュウ</t>
    </rPh>
    <rPh sb="4" eb="6">
      <t>キョウカイ</t>
    </rPh>
    <phoneticPr fontId="1"/>
  </si>
  <si>
    <t>〒969－3461　　福島県会津若松市河東町浅山石堀山４０－１　　　TEL 0242－75－5111</t>
    <rPh sb="14" eb="19">
      <t>アイズワカマツシ</t>
    </rPh>
    <rPh sb="19" eb="22">
      <t>カワヒガシマチ</t>
    </rPh>
    <rPh sb="22" eb="24">
      <t>アサヤマ</t>
    </rPh>
    <rPh sb="24" eb="26">
      <t>イシボリ</t>
    </rPh>
    <rPh sb="26" eb="27">
      <t>ヤマ</t>
    </rPh>
    <phoneticPr fontId="1"/>
  </si>
  <si>
    <t>【令和６年度第５回　各組優勝者】
男子１組小澤　佑眞  （本宮卓球クラブ　　　）　女子１組　三瓶　美咲　（勿来卓球クラブ)
男子２組蛭田　圭亮  （いわき卓球　　　　　）　女子２組　高田　杏 　（サンシャイン　)
男子３組北館　成祐  （神谷クラブ　　　　　　）　女子３組　會田　瑛麻　 （四倉卓球クラブ　）</t>
    <rPh sb="21" eb="23">
      <t>オザワ</t>
    </rPh>
    <rPh sb="24" eb="26">
      <t>ユウシン</t>
    </rPh>
    <rPh sb="29" eb="31">
      <t>モトミヤ</t>
    </rPh>
    <rPh sb="31" eb="33">
      <t>タッキュウ</t>
    </rPh>
    <rPh sb="46" eb="48">
      <t>サンペイ</t>
    </rPh>
    <rPh sb="49" eb="51">
      <t>ミサキ</t>
    </rPh>
    <rPh sb="53" eb="57">
      <t>ナコソタッキュウ</t>
    </rPh>
    <rPh sb="66" eb="68">
      <t>ヒルタ</t>
    </rPh>
    <rPh sb="69" eb="70">
      <t>ケイ</t>
    </rPh>
    <rPh sb="70" eb="71">
      <t>リョウ</t>
    </rPh>
    <rPh sb="77" eb="79">
      <t>タッキュウ</t>
    </rPh>
    <rPh sb="91" eb="93">
      <t>タカダ</t>
    </rPh>
    <rPh sb="94" eb="95">
      <t>アン</t>
    </rPh>
    <rPh sb="111" eb="113">
      <t>キタダテ</t>
    </rPh>
    <rPh sb="114" eb="115">
      <t>ナリ</t>
    </rPh>
    <rPh sb="115" eb="116">
      <t>ユウ</t>
    </rPh>
    <rPh sb="119" eb="121">
      <t>カベヤ</t>
    </rPh>
    <rPh sb="137" eb="139">
      <t>アイタ</t>
    </rPh>
    <rPh sb="140" eb="141">
      <t>エイ</t>
    </rPh>
    <rPh sb="141" eb="142">
      <t>マ</t>
    </rPh>
    <rPh sb="145" eb="149">
      <t>ヨツクラタッキュウ</t>
    </rPh>
    <phoneticPr fontId="1"/>
  </si>
  <si>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</si>
  <si>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</si>
  <si>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押切川公園体育館
(県北支部バックアップ)</t>
    <rPh sb="0" eb="3">
      <t>オシキリカワ</t>
    </rPh>
    <rPh sb="3" eb="5">
      <t>コウエン</t>
    </rPh>
    <rPh sb="5" eb="8">
      <t>タイイクカン</t>
    </rPh>
    <phoneticPr fontId="6"/>
  </si>
  <si>
    <t>円谷幸吉メモリアルアリーナ
(いわき支部バックアップ)</t>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</si>
  <si>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</si>
  <si>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あいづ総合体育館</t>
    <rPh sb="3" eb="8">
      <t>ソウゴウタイイクカン</t>
    </rPh>
    <phoneticPr fontId="6"/>
  </si>
  <si>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</si>
  <si>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</si>
  <si>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二本松市　城山総合体育館</t>
    <rPh sb="0" eb="3">
      <t>ニホンマツ</t>
    </rPh>
    <rPh sb="3" eb="4">
      <t>シ</t>
    </rPh>
    <rPh sb="5" eb="7">
      <t>シロヤマ</t>
    </rPh>
    <rPh sb="7" eb="9">
      <t>ソウゴウ</t>
    </rPh>
    <rPh sb="9" eb="12">
      <t>タイイクカン</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</si>
  <si>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</si>
  <si>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5"/>
  </si>
  <si>
    <t>２０２５年　　　　５月　１４日（月）より受付開始　　　　　　　　　　　　　　　　　　　　　　　　　　　　　　　　　　　　　　　　　　　　　　２０２５年　　　　５月　２５日（日）受付終了</t>
    <rPh sb="16" eb="17">
      <t>ゲツ</t>
    </rPh>
    <rPh sb="86" eb="87">
      <t>ニチ</t>
    </rPh>
    <phoneticPr fontId="1"/>
  </si>
  <si>
    <t>２０２５年５月１２日発行</t>
    <phoneticPr fontId="1"/>
  </si>
  <si>
    <t>２０２５年　　　　５月１２日（月）より受付開始　　　　　　　　　　　　　　　　　　　　　　　　　　　　　　　　　　　　　　　　　　　　　　２０２５年　　　　５月２２日（木）受付終了</t>
    <rPh sb="15" eb="16">
      <t>ゲツ</t>
    </rPh>
    <rPh sb="84" eb="85">
      <t>モク</t>
    </rPh>
    <phoneticPr fontId="1"/>
  </si>
  <si>
    <t>5月22日（木）締切</t>
    <rPh sb="1" eb="2">
      <t>ガツ</t>
    </rPh>
    <rPh sb="4" eb="5">
      <t>ニチ</t>
    </rPh>
    <rPh sb="6" eb="7">
      <t>モク</t>
    </rPh>
    <rPh sb="8" eb="10">
      <t>シメキリ</t>
    </rPh>
    <phoneticPr fontId="1"/>
  </si>
  <si>
    <t>令和６年度第５回福島県小学生強化ﾘｰｸﾞ卓球大会（男子）ﾗﾝｸ</t>
    <rPh sb="0" eb="1">
      <t>レイ</t>
    </rPh>
    <rPh sb="1" eb="2">
      <t>ワ</t>
    </rPh>
    <rPh sb="3" eb="5">
      <t>ネンド</t>
    </rPh>
    <phoneticPr fontId="6"/>
  </si>
  <si>
    <t>No.</t>
  </si>
  <si>
    <t>氏名</t>
  </si>
  <si>
    <t>所属</t>
  </si>
  <si>
    <t>メモ</t>
  </si>
  <si>
    <t>学年</t>
  </si>
  <si>
    <t>小澤　佑眞</t>
  </si>
  <si>
    <t>本宮卓球クラブ</t>
  </si>
  <si>
    <t>県中</t>
  </si>
  <si>
    <t>池部 綾人</t>
  </si>
  <si>
    <t>セブンクラブ</t>
  </si>
  <si>
    <t>相双</t>
  </si>
  <si>
    <t>原　鳳芽</t>
  </si>
  <si>
    <t>林 隆暸</t>
  </si>
  <si>
    <t>金谷卓球クラブ</t>
  </si>
  <si>
    <t>鈴木　誠矢</t>
  </si>
  <si>
    <t>蓬莱ＴＴＣ</t>
  </si>
  <si>
    <t>県北</t>
  </si>
  <si>
    <t>鹿又　煌生</t>
  </si>
  <si>
    <t>あだち卓球クラブ</t>
  </si>
  <si>
    <t>木村　善</t>
  </si>
  <si>
    <t>大和田　朝陽</t>
  </si>
  <si>
    <t>富久山卓球クラブ</t>
  </si>
  <si>
    <t>近野　葵</t>
  </si>
  <si>
    <t>郡山ふれあい</t>
  </si>
  <si>
    <t>増田　燈真</t>
  </si>
  <si>
    <t>会和卓球RM</t>
  </si>
  <si>
    <t>蛭田　圭亮</t>
  </si>
  <si>
    <t>いわき卓球</t>
  </si>
  <si>
    <t>藤田瑛泰</t>
  </si>
  <si>
    <t>長郷　樹</t>
  </si>
  <si>
    <t>高玉 琥羽冴</t>
  </si>
  <si>
    <t>平栗　颯人</t>
  </si>
  <si>
    <t>原田　蓮埜</t>
  </si>
  <si>
    <t>平野ＴＴＣ</t>
  </si>
  <si>
    <t>今福　叶望</t>
  </si>
  <si>
    <t>二本松卓球クラブ</t>
  </si>
  <si>
    <t>森田 悠暉</t>
  </si>
  <si>
    <t>郡山第一卓球クラブ</t>
  </si>
  <si>
    <t>橋本 蒼生</t>
  </si>
  <si>
    <t>勿来卓球クラブ</t>
  </si>
  <si>
    <t>半杭 知樹</t>
  </si>
  <si>
    <t>岸本　郷雅</t>
  </si>
  <si>
    <t>鈴木 悠真</t>
  </si>
  <si>
    <t>中島クラブ</t>
  </si>
  <si>
    <t>県南</t>
  </si>
  <si>
    <t>北舘　成祐</t>
  </si>
  <si>
    <t>神谷クラブ</t>
  </si>
  <si>
    <t>佐藤 蒼士</t>
  </si>
  <si>
    <t>深谷　統雅</t>
  </si>
  <si>
    <t>酒井　心平</t>
  </si>
  <si>
    <t>木田　貴喜</t>
  </si>
  <si>
    <t>恩田　悠生</t>
  </si>
  <si>
    <t>渡邉　勝晴</t>
  </si>
  <si>
    <t>ＴＣ赤井沢</t>
  </si>
  <si>
    <t>三好　奏人</t>
  </si>
  <si>
    <t>中川　拳杜</t>
  </si>
  <si>
    <t>喜多方卓球ランド</t>
  </si>
  <si>
    <t>佐藤　天梧</t>
  </si>
  <si>
    <t>JAHD</t>
  </si>
  <si>
    <t>門馬　我空</t>
  </si>
  <si>
    <t>原 光</t>
  </si>
  <si>
    <t>小高スポ少</t>
  </si>
  <si>
    <t>羽柴　柚輝</t>
  </si>
  <si>
    <t>今泉 蔵之介</t>
  </si>
  <si>
    <t>渡部　永望</t>
  </si>
  <si>
    <t>津守　聡輔</t>
  </si>
  <si>
    <t>末永　悠悟</t>
  </si>
  <si>
    <t>高橋　卓大</t>
  </si>
  <si>
    <t>平野TT C</t>
  </si>
  <si>
    <t>伊関　大翔</t>
  </si>
  <si>
    <t>赤津　和樹</t>
  </si>
  <si>
    <t>初</t>
  </si>
  <si>
    <t>遠藤　伝</t>
  </si>
  <si>
    <t>古川　友己</t>
  </si>
  <si>
    <t>佐藤　琉星</t>
  </si>
  <si>
    <t>君島　康介</t>
  </si>
  <si>
    <t>佐藤　渚爽</t>
  </si>
  <si>
    <t>田中　善</t>
  </si>
  <si>
    <t>林　明希</t>
  </si>
  <si>
    <t>鈴木　晃</t>
  </si>
  <si>
    <t>鈴木　泰生</t>
  </si>
  <si>
    <t>阿部　尚弥</t>
  </si>
  <si>
    <t>羽柴　陽輝</t>
  </si>
  <si>
    <t>志賀 宥哉</t>
  </si>
  <si>
    <t>角田　康太朗</t>
  </si>
  <si>
    <t>原島 悠綾</t>
  </si>
  <si>
    <t>湯㘴　遼</t>
  </si>
  <si>
    <t>みなみクラブ</t>
  </si>
  <si>
    <t>原 翔</t>
  </si>
  <si>
    <t>斎藤　旭</t>
  </si>
  <si>
    <t>沼田　楓斗</t>
  </si>
  <si>
    <t>唐橋　盟</t>
  </si>
  <si>
    <t>伊達　丈留</t>
  </si>
  <si>
    <t>末永健悟</t>
  </si>
  <si>
    <t>佐藤　祐洋</t>
  </si>
  <si>
    <t>　佐藤　章ノ助</t>
  </si>
  <si>
    <t>佐藤　拓夢</t>
  </si>
  <si>
    <t>山河　雄大</t>
  </si>
  <si>
    <t>稲田　大晴</t>
  </si>
  <si>
    <t>金田　航汰</t>
  </si>
  <si>
    <t>吉田　圭佑</t>
  </si>
  <si>
    <t>湯田　晴大</t>
  </si>
  <si>
    <t>井上　優空</t>
  </si>
  <si>
    <t>中島　元太</t>
  </si>
  <si>
    <t>坂本　康亮</t>
  </si>
  <si>
    <t>佐藤　翔陽</t>
  </si>
  <si>
    <t>大和怜夢</t>
  </si>
  <si>
    <t>大和田　翼颯</t>
  </si>
  <si>
    <t>安齋　篤人</t>
  </si>
  <si>
    <t>大関　奏空</t>
  </si>
  <si>
    <t>小山田　光基</t>
  </si>
  <si>
    <t>三馬　悠翔</t>
  </si>
  <si>
    <t>白河中央キッズ</t>
  </si>
  <si>
    <t>令和６年度第５回福島県小学生強化ﾘｰｸﾞ卓球大会（女子）ﾗﾝｸ</t>
    <rPh sb="0" eb="1">
      <t>レイ</t>
    </rPh>
    <rPh sb="1" eb="2">
      <t>ワ</t>
    </rPh>
    <rPh sb="3" eb="5">
      <t>ネンド</t>
    </rPh>
    <rPh sb="25" eb="27">
      <t>ジョシ</t>
    </rPh>
    <phoneticPr fontId="6"/>
  </si>
  <si>
    <t>三瓶　美咲</t>
  </si>
  <si>
    <t>藤井　彩</t>
  </si>
  <si>
    <t>竹森　心晴</t>
  </si>
  <si>
    <t>橋本　和果</t>
  </si>
  <si>
    <t>年長</t>
  </si>
  <si>
    <t>遠藤　宇咲</t>
  </si>
  <si>
    <t>菊田　梨那</t>
  </si>
  <si>
    <t>矢部　雅奈</t>
  </si>
  <si>
    <t>神田　莉那</t>
  </si>
  <si>
    <t>渡辺　芹夏</t>
  </si>
  <si>
    <t>四倉卓球クラブ</t>
  </si>
  <si>
    <t>佐藤　結夏</t>
  </si>
  <si>
    <t>有吉会</t>
  </si>
  <si>
    <t>髙田　杏</t>
  </si>
  <si>
    <t>川辺　奏羽</t>
  </si>
  <si>
    <t>樋口　夢咲</t>
  </si>
  <si>
    <t>樫村　燈</t>
  </si>
  <si>
    <t>新妻　由萌</t>
  </si>
  <si>
    <t>川辺　芽子</t>
  </si>
  <si>
    <t>秋山　愛瑠</t>
  </si>
  <si>
    <t>羽山 華純</t>
  </si>
  <si>
    <t>小林　育実</t>
  </si>
  <si>
    <t>神田　真那</t>
  </si>
  <si>
    <t>近野　怜緒</t>
  </si>
  <si>
    <t>牛渡璃音</t>
  </si>
  <si>
    <t>藤井　佳　</t>
  </si>
  <si>
    <t>渡邊 真織</t>
  </si>
  <si>
    <t>佐藤　羽潤</t>
  </si>
  <si>
    <t>半杭 紗知</t>
  </si>
  <si>
    <t>會田　瑛麻</t>
  </si>
  <si>
    <t>佐藤 結優</t>
  </si>
  <si>
    <t>遠藤　葉月</t>
  </si>
  <si>
    <t>酒井　ふく</t>
  </si>
  <si>
    <t>鈴木　愛和</t>
  </si>
  <si>
    <t>村上　心陽</t>
  </si>
  <si>
    <t>年中</t>
  </si>
  <si>
    <t>鈴木　心都</t>
  </si>
  <si>
    <t>井上　愛心</t>
  </si>
  <si>
    <t>野木 日葵</t>
  </si>
  <si>
    <t>湯田　詩織</t>
  </si>
  <si>
    <t>大森　音葵</t>
  </si>
  <si>
    <t>あゆりジュニア</t>
  </si>
  <si>
    <t>高橋　佑奈</t>
  </si>
  <si>
    <t>斎藤　蒼空</t>
  </si>
  <si>
    <t>関本　つむぎ</t>
  </si>
  <si>
    <t>三瓶　奏美</t>
  </si>
  <si>
    <t>関根　櫻花</t>
  </si>
  <si>
    <t>須賀川卓球スポ少</t>
  </si>
  <si>
    <t>及川 理那</t>
  </si>
  <si>
    <t>鈴木　夢絆</t>
  </si>
  <si>
    <t>遠宮　真結</t>
  </si>
  <si>
    <t>佐藤 結愛</t>
  </si>
  <si>
    <t>安田　ゆめ</t>
  </si>
  <si>
    <t>小平　纏</t>
  </si>
  <si>
    <t>田中　希</t>
  </si>
  <si>
    <t>佐々木　唯</t>
  </si>
  <si>
    <t>川﨑　理未</t>
  </si>
  <si>
    <t>菅波　瑠那</t>
  </si>
  <si>
    <t>双葉卓球クラブ</t>
  </si>
  <si>
    <t>飯田 光莉</t>
  </si>
  <si>
    <t>鈴木 日南乃</t>
  </si>
  <si>
    <t>菊地　絢子</t>
  </si>
  <si>
    <t>小野　渚紗</t>
  </si>
  <si>
    <t>村上　華倫</t>
  </si>
  <si>
    <t>保住　侑里</t>
  </si>
  <si>
    <t>安島　菜愛</t>
  </si>
  <si>
    <t>高橋　愛樹</t>
  </si>
  <si>
    <t>尾梶　蘭奈</t>
  </si>
  <si>
    <t>菊田　智優</t>
  </si>
  <si>
    <t>野川　杏花</t>
  </si>
  <si>
    <t>安西　来真</t>
  </si>
  <si>
    <t>柏原　咲菜</t>
  </si>
  <si>
    <t>石森クラブ</t>
  </si>
  <si>
    <t>鈴木 心望</t>
  </si>
  <si>
    <t>関本　ひまり</t>
  </si>
  <si>
    <t>志村　優李</t>
  </si>
  <si>
    <t>幼児</t>
  </si>
  <si>
    <t>佐々木　愛</t>
  </si>
  <si>
    <t>三浦　光莉</t>
  </si>
  <si>
    <t>令和７年度第０回福島県小学生強化ﾘｰｸﾞ卓球大会（男女）ﾗﾝｸ</t>
    <rPh sb="0" eb="1">
      <t>レイ</t>
    </rPh>
    <rPh sb="1" eb="2">
      <t>ワ</t>
    </rPh>
    <rPh sb="3" eb="5">
      <t>ネンド</t>
    </rPh>
    <rPh sb="25" eb="27">
      <t>ダンジョ</t>
    </rPh>
    <phoneticPr fontId="6"/>
  </si>
  <si>
    <t>この事業は公益財団法人スポーツ安全協会のスポーツ活動等普及奨励助成事業の助成を受けて開催します。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</si>
</sst>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quot;｣&quot;_);[Red]\(#,##0&quot;｣&quot;\)"/>
    <numFmt numFmtId="178" formatCode="&quot;小&quot;#"/>
    <numFmt numFmtId="179" formatCode="[$-411]ggge&quot;年&quot;m&quot;月&quot;d&quot;日&quot;;@&quot;現在&quot;"/>
    <numFmt numFmtId="180" formatCode="[$-411]ggge&quot;年&quot;m&quot;月&quot;d&quot;日&quot;;@"/>
  </numFmts>
  <fonts count="76">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14"/>
      <name val="細明朝体"/>
      <family val="3"/>
      <charset val="128"/>
    </font>
    <font>
      <sz val="6"/>
      <name val="細明朝体"/>
      <family val="3"/>
      <charset val="128"/>
    </font>
    <font>
      <u/>
      <sz val="16"/>
      <name val="細明朝体"/>
      <family val="3"/>
      <charset val="128"/>
    </font>
    <font>
      <sz val="16"/>
      <name val="細明朝体"/>
      <family val="3"/>
      <charset val="128"/>
    </font>
    <font>
      <b/>
      <sz val="12"/>
      <name val="細明朝体"/>
      <family val="3"/>
      <charset val="128"/>
    </font>
    <font>
      <b/>
      <sz val="12"/>
      <color indexed="10"/>
      <name val="細明朝体"/>
      <family val="3"/>
      <charset val="128"/>
    </font>
    <font>
      <sz val="11"/>
      <color indexed="12"/>
      <name val="ＭＳ Ｐゴシック"/>
      <family val="3"/>
      <charset val="128"/>
    </font>
    <font>
      <sz val="10"/>
      <name val="Arial"/>
      <family val="2"/>
    </font>
    <font>
      <sz val="12"/>
      <name val="游ゴシック"/>
      <family val="3"/>
      <charset val="128"/>
    </font>
    <font>
      <b/>
      <sz val="12"/>
      <name val="Arial"/>
      <family val="2"/>
    </font>
    <font>
      <sz val="12"/>
      <color indexed="8"/>
      <name val="細明朝体"/>
      <family val="3"/>
      <charset val="128"/>
    </font>
    <font>
      <sz val="18"/>
      <name val="細明朝体"/>
      <family val="3"/>
      <charset val="128"/>
    </font>
    <font>
      <b/>
      <sz val="18"/>
      <name val="細明朝体"/>
      <family val="3"/>
      <charset val="128"/>
    </font>
    <font>
      <sz val="11"/>
      <name val="明朝"/>
      <family val="3"/>
      <charset val="128"/>
    </font>
    <font>
      <sz val="8"/>
      <name val="Arial"/>
      <family val="2"/>
    </font>
    <font>
      <sz val="14"/>
      <name val="ＭＳ Ｐゴシック"/>
      <family val="3"/>
      <charset val="128"/>
    </font>
    <font>
      <sz val="20"/>
      <name val="ＭＳ Ｐゴシック"/>
      <family val="3"/>
      <charset val="128"/>
    </font>
    <font>
      <sz val="18"/>
      <name val="ＭＳ Ｐゴシック"/>
      <family val="3"/>
      <charset val="128"/>
    </font>
    <font>
      <sz val="10"/>
      <color indexed="8"/>
      <name val="ＭＳ Ｐゴシック"/>
      <family val="3"/>
      <charset val="128"/>
    </font>
    <font>
      <b/>
      <sz val="11"/>
      <name val="ＭＳ Ｐゴシック"/>
      <family val="3"/>
      <charset val="128"/>
    </font>
    <font>
      <b/>
      <i/>
      <sz val="14"/>
      <name val="ＭＳ Ｐゴシック"/>
      <family val="3"/>
      <charset val="128"/>
    </font>
    <font>
      <sz val="11"/>
      <color indexed="8"/>
      <name val="ＭＳ Ｐゴシック"/>
      <family val="3"/>
      <charset val="128"/>
    </font>
    <font>
      <i/>
      <sz val="14"/>
      <name val="ＭＳ Ｐゴシック"/>
      <family val="3"/>
      <charset val="128"/>
    </font>
    <font>
      <sz val="11"/>
      <name val="ＭＳ 明朝"/>
      <family val="1"/>
      <charset val="128"/>
    </font>
    <font>
      <b/>
      <i/>
      <sz val="22"/>
      <color indexed="10"/>
      <name val="ＭＳ Ｐゴシック"/>
      <family val="3"/>
      <charset val="128"/>
    </font>
    <font>
      <b/>
      <i/>
      <sz val="24"/>
      <color indexed="10"/>
      <name val="ＭＳ Ｐゴシック"/>
      <family val="3"/>
      <charset val="128"/>
    </font>
    <font>
      <sz val="11"/>
      <name val="細明朝体"/>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4"/>
      <color theme="1"/>
      <name val="MS-PGothic"/>
      <family val="3"/>
      <charset val="128"/>
    </font>
    <font>
      <sz val="12"/>
      <color theme="1"/>
      <name val="MS-PGothic"/>
      <family val="3"/>
      <charset val="128"/>
    </font>
    <font>
      <sz val="24"/>
      <color theme="1"/>
      <name val="MS-PGothic"/>
      <family val="3"/>
      <charset val="128"/>
    </font>
    <font>
      <sz val="11"/>
      <color theme="1"/>
      <name val="ＭＳ Ｐ明朝"/>
      <family val="1"/>
      <charset val="128"/>
    </font>
    <font>
      <b/>
      <u/>
      <sz val="11"/>
      <color rgb="FFFF0000"/>
      <name val="ＭＳ Ｐ明朝"/>
      <family val="1"/>
      <charset val="128"/>
    </font>
    <font>
      <b/>
      <u/>
      <sz val="10"/>
      <color rgb="FFFF0000"/>
      <name val="ＭＳ Ｐ明朝"/>
      <family val="1"/>
      <charset val="128"/>
    </font>
    <font>
      <sz val="11"/>
      <color rgb="FFFF0000"/>
      <name val="MS-PGothic"/>
      <family val="3"/>
      <charset val="128"/>
    </font>
    <font>
      <sz val="12"/>
      <color rgb="FFFF0000"/>
      <name val="MS-PGothic"/>
      <family val="3"/>
      <charset val="128"/>
    </font>
    <font>
      <sz val="12"/>
      <color theme="1"/>
      <name val="細明朝体"/>
      <family val="3"/>
      <charset val="128"/>
    </font>
    <font>
      <sz val="12"/>
      <color theme="1"/>
      <name val="ＭＳ Ｐゴシック"/>
      <family val="3"/>
      <charset val="128"/>
    </font>
    <font>
      <b/>
      <sz val="16"/>
      <color theme="1"/>
      <name val="ＭＳ Ｐゴシック"/>
      <family val="3"/>
      <charset val="128"/>
    </font>
    <font>
      <sz val="10"/>
      <color rgb="FFFF0000"/>
      <name val="ＭＳ Ｐゴシック"/>
      <family val="3"/>
      <charset val="128"/>
    </font>
    <font>
      <sz val="11"/>
      <color theme="0"/>
      <name val="ＭＳ Ｐゴシック"/>
      <family val="3"/>
      <charset val="128"/>
    </font>
    <font>
      <sz val="14"/>
      <color rgb="FF0000FF"/>
      <name val="ＭＳ Ｐゴシック"/>
      <family val="3"/>
      <charset val="128"/>
    </font>
    <font>
      <b/>
      <sz val="11"/>
      <color theme="1"/>
      <name val="ＭＳ Ｐゴシック"/>
      <family val="3"/>
      <charset val="128"/>
    </font>
    <font>
      <sz val="11"/>
      <color rgb="FFFF0000"/>
      <name val="ＭＳ Ｐゴシック"/>
      <family val="3"/>
      <charset val="128"/>
    </font>
    <font>
      <b/>
      <sz val="12"/>
      <color rgb="FFFF0000"/>
      <name val="MS-PGothic"/>
      <family val="3"/>
      <charset val="128"/>
    </font>
    <font>
      <b/>
      <sz val="12"/>
      <color theme="0"/>
      <name val="MS-PGothic"/>
      <family val="3"/>
      <charset val="128"/>
    </font>
    <font>
      <b/>
      <sz val="11"/>
      <color rgb="FFFF0000"/>
      <name val="MS-PGothic"/>
      <family val="3"/>
      <charset val="128"/>
    </font>
    <font>
      <b/>
      <sz val="11"/>
      <color theme="1"/>
      <name val="ＭＳ Ｐ明朝"/>
      <family val="1"/>
      <charset val="128"/>
    </font>
    <font>
      <b/>
      <sz val="11"/>
      <color rgb="FFFF0000"/>
      <name val="ＭＳ Ｐゴシック"/>
      <family val="3"/>
      <charset val="128"/>
    </font>
    <font>
      <sz val="11"/>
      <color theme="1"/>
      <name val="MS-PGothic"/>
      <family val="2"/>
      <charset val="128"/>
    </font>
    <font>
      <b/>
      <sz val="11"/>
      <color indexed="10"/>
      <name val="MS-PGothic"/>
      <family val="3"/>
      <charset val="128"/>
    </font>
    <font>
      <sz val="14"/>
      <color indexed="12"/>
      <name val="ＭＳ Ｐゴシック"/>
      <family val="3"/>
      <charset val="128"/>
    </font>
    <font>
      <sz val="14"/>
      <color rgb="FFFF0000"/>
      <name val="ＭＳ Ｐゴシック"/>
      <family val="3"/>
      <charset val="128"/>
    </font>
    <font>
      <b/>
      <sz val="24"/>
      <color theme="1"/>
      <name val="ＭＳ Ｐゴシック"/>
      <family val="3"/>
      <charset val="128"/>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sz val="14"/>
      <color theme="1"/>
      <name val="ＭＳ Ｐゴシック"/>
      <family val="3"/>
      <charset val="128"/>
    </font>
    <font>
      <sz val="7"/>
      <color theme="1"/>
      <name val="ＭＳ Ｐゴシック"/>
      <family val="3"/>
      <charset val="128"/>
    </font>
    <font>
      <sz val="11"/>
      <name val="MS-PGothic"/>
      <family val="3"/>
      <charset val="128"/>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7" tint="0.59999389629810485"/>
        <bgColor indexed="64"/>
      </patternFill>
    </fill>
    <fill>
      <patternFill patternType="solid">
        <fgColor indexed="44"/>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right/>
      <top style="thin">
        <color indexed="64"/>
      </top>
      <bottom/>
      <diagonal/>
    </border>
    <border>
      <left style="thin">
        <color indexed="8"/>
      </left>
      <right/>
      <top style="thin">
        <color indexed="64"/>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bottom style="dotted">
        <color indexed="8"/>
      </bottom>
      <diagonal/>
    </border>
    <border>
      <left style="thin">
        <color indexed="64"/>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diagonal/>
    </border>
    <border>
      <left style="thin">
        <color indexed="64"/>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64"/>
      </left>
      <right style="thin">
        <color indexed="8"/>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top/>
      <bottom style="dotted">
        <color indexed="8"/>
      </bottom>
      <diagonal/>
    </border>
    <border>
      <left style="thin">
        <color indexed="8"/>
      </left>
      <right style="thin">
        <color indexed="8"/>
      </right>
      <top style="dotted">
        <color indexed="8"/>
      </top>
      <bottom/>
      <diagonal/>
    </border>
    <border>
      <left style="thin">
        <color indexed="8"/>
      </left>
      <right style="thin">
        <color indexed="64"/>
      </right>
      <top style="dotted">
        <color indexed="8"/>
      </top>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
      <left/>
      <right/>
      <top/>
      <bottom style="thin">
        <color indexed="8"/>
      </bottom>
      <diagonal/>
    </border>
  </borders>
  <cellStyleXfs count="157">
    <xf numFmtId="0" fontId="0" fillId="0" borderId="0">
      <alignment vertical="center"/>
    </xf>
    <xf numFmtId="176" fontId="27" fillId="0" borderId="0" applyFill="0" applyBorder="0" applyAlignment="0"/>
    <xf numFmtId="38" fontId="28"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8" fillId="3" borderId="3" applyNumberFormat="0" applyBorder="0" applyAlignment="0" applyProtection="0"/>
    <xf numFmtId="177" fontId="27" fillId="0" borderId="0"/>
    <xf numFmtId="0" fontId="21" fillId="0" borderId="0"/>
    <xf numFmtId="10" fontId="21" fillId="0" borderId="0" applyFont="0" applyFill="0" applyBorder="0" applyAlignment="0" applyProtection="0"/>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37"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41" fillId="0" borderId="0">
      <alignment vertical="center"/>
    </xf>
    <xf numFmtId="0" fontId="4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0" borderId="0">
      <alignment vertical="center"/>
    </xf>
    <xf numFmtId="0" fontId="2" fillId="0" borderId="0">
      <alignment vertical="center"/>
    </xf>
    <xf numFmtId="0" fontId="3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 fillId="0" borderId="0"/>
    <xf numFmtId="0" fontId="2" fillId="0" borderId="0">
      <alignment vertical="center"/>
    </xf>
    <xf numFmtId="0" fontId="2" fillId="0" borderId="0">
      <alignment vertical="center"/>
    </xf>
    <xf numFmtId="0" fontId="29" fillId="0" borderId="0">
      <alignment horizontal="center"/>
    </xf>
    <xf numFmtId="0" fontId="65" fillId="0" borderId="0">
      <alignment vertical="center"/>
    </xf>
    <xf numFmtId="0" fontId="4" fillId="0" borderId="0"/>
  </cellStyleXfs>
  <cellXfs count="266">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4" xfId="0" applyBorder="1" applyAlignment="1">
      <alignment vertical="center" wrapText="1"/>
    </xf>
    <xf numFmtId="0" fontId="44" fillId="0" borderId="5" xfId="0" applyFont="1" applyBorder="1" applyAlignment="1">
      <alignment vertical="center" wrapText="1"/>
    </xf>
    <xf numFmtId="0" fontId="45" fillId="0" borderId="4" xfId="0" applyFont="1" applyBorder="1">
      <alignment vertical="center"/>
    </xf>
    <xf numFmtId="0" fontId="46" fillId="0" borderId="0" xfId="0" applyFont="1" applyAlignment="1">
      <alignment horizontal="center" vertical="center"/>
    </xf>
    <xf numFmtId="0" fontId="47"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48" fillId="0" borderId="0" xfId="0" applyFont="1" applyAlignment="1">
      <alignment horizontal="center" vertical="center"/>
    </xf>
    <xf numFmtId="0" fontId="49" fillId="0" borderId="0" xfId="0" applyFont="1" applyAlignment="1">
      <alignment horizontal="left" vertical="center"/>
    </xf>
    <xf numFmtId="0" fontId="49" fillId="0" borderId="0" xfId="0" applyFont="1">
      <alignment vertical="center"/>
    </xf>
    <xf numFmtId="0" fontId="12" fillId="0" borderId="0" xfId="0" applyFont="1">
      <alignment vertical="center"/>
    </xf>
    <xf numFmtId="0" fontId="11" fillId="0" borderId="7" xfId="0" applyFont="1" applyBorder="1">
      <alignment vertical="center"/>
    </xf>
    <xf numFmtId="0" fontId="0" fillId="0" borderId="8" xfId="0" applyBorder="1" applyAlignment="1">
      <alignment vertical="center" wrapText="1"/>
    </xf>
    <xf numFmtId="0" fontId="0" fillId="0" borderId="5" xfId="0" applyBorder="1">
      <alignment vertical="center"/>
    </xf>
    <xf numFmtId="0" fontId="0" fillId="0" borderId="9" xfId="0" applyBorder="1" applyAlignment="1">
      <alignment vertical="center" wrapText="1"/>
    </xf>
    <xf numFmtId="0" fontId="0" fillId="0" borderId="9" xfId="0" applyBorder="1">
      <alignment vertical="center"/>
    </xf>
    <xf numFmtId="0" fontId="50" fillId="0" borderId="4" xfId="0" applyFont="1" applyBorder="1" applyAlignment="1">
      <alignment vertical="center" wrapText="1"/>
    </xf>
    <xf numFmtId="0" fontId="50" fillId="0" borderId="10" xfId="0" applyFont="1" applyBorder="1" applyAlignment="1">
      <alignment vertical="center" wrapText="1"/>
    </xf>
    <xf numFmtId="0" fontId="45" fillId="0" borderId="0" xfId="0" applyFont="1">
      <alignment vertical="center"/>
    </xf>
    <xf numFmtId="0" fontId="51" fillId="0" borderId="0" xfId="0" applyFont="1" applyAlignment="1">
      <alignment horizontal="right" vertical="center"/>
    </xf>
    <xf numFmtId="0" fontId="4" fillId="0" borderId="0" xfId="151"/>
    <xf numFmtId="14" fontId="4" fillId="0" borderId="0" xfId="151" applyNumberFormat="1"/>
    <xf numFmtId="38" fontId="4" fillId="0" borderId="0" xfId="151" applyNumberFormat="1"/>
    <xf numFmtId="0" fontId="13" fillId="0" borderId="0" xfId="152" applyFont="1">
      <alignment vertical="center"/>
    </xf>
    <xf numFmtId="0" fontId="4" fillId="0" borderId="0" xfId="151" applyAlignment="1">
      <alignment vertical="center"/>
    </xf>
    <xf numFmtId="38" fontId="4" fillId="0" borderId="0" xfId="151" applyNumberFormat="1" applyAlignment="1">
      <alignment vertical="center"/>
    </xf>
    <xf numFmtId="0" fontId="16" fillId="0" borderId="0" xfId="19" applyFont="1"/>
    <xf numFmtId="0" fontId="17" fillId="0" borderId="0" xfId="19" applyFont="1"/>
    <xf numFmtId="0" fontId="17" fillId="0" borderId="0" xfId="151" applyFont="1" applyAlignment="1">
      <alignment vertical="center"/>
    </xf>
    <xf numFmtId="38" fontId="17" fillId="0" borderId="0" xfId="151" applyNumberFormat="1" applyFont="1" applyAlignment="1">
      <alignment vertical="center"/>
    </xf>
    <xf numFmtId="0" fontId="18" fillId="0" borderId="0" xfId="151" applyFont="1" applyAlignment="1">
      <alignment horizontal="center" vertical="center"/>
    </xf>
    <xf numFmtId="0" fontId="19" fillId="0" borderId="0" xfId="151" applyFont="1" applyAlignment="1">
      <alignment vertical="center"/>
    </xf>
    <xf numFmtId="0" fontId="4" fillId="0" borderId="0" xfId="151" applyAlignment="1">
      <alignment horizontal="center" vertical="center" shrinkToFit="1"/>
    </xf>
    <xf numFmtId="0" fontId="4" fillId="0" borderId="3" xfId="151" applyBorder="1" applyAlignment="1">
      <alignment horizontal="center" vertical="center" shrinkToFit="1"/>
    </xf>
    <xf numFmtId="38" fontId="4" fillId="0" borderId="3" xfId="151" applyNumberFormat="1" applyBorder="1" applyAlignment="1">
      <alignment horizontal="center" vertical="center" shrinkToFit="1"/>
    </xf>
    <xf numFmtId="38" fontId="4" fillId="0" borderId="3" xfId="12" applyFont="1" applyBorder="1" applyAlignment="1">
      <alignment horizontal="center" vertical="center" shrinkToFit="1"/>
    </xf>
    <xf numFmtId="0" fontId="4" fillId="0" borderId="11" xfId="151" applyBorder="1" applyAlignment="1">
      <alignment horizontal="center" vertical="center" shrinkToFit="1"/>
    </xf>
    <xf numFmtId="0" fontId="12" fillId="0" borderId="11" xfId="151" applyFont="1" applyBorder="1" applyAlignment="1">
      <alignment horizontal="center" vertical="center" shrinkToFit="1"/>
    </xf>
    <xf numFmtId="0" fontId="4" fillId="0" borderId="12" xfId="151" applyBorder="1" applyAlignment="1">
      <alignment horizontal="center" vertical="center" shrinkToFit="1"/>
    </xf>
    <xf numFmtId="38" fontId="4" fillId="0" borderId="12" xfId="12" applyFont="1" applyBorder="1" applyAlignment="1">
      <alignment horizontal="center" vertical="center" shrinkToFit="1"/>
    </xf>
    <xf numFmtId="0" fontId="4" fillId="0" borderId="13" xfId="151" applyBorder="1" applyAlignment="1">
      <alignment horizontal="center" vertical="center" shrinkToFit="1"/>
    </xf>
    <xf numFmtId="0" fontId="4" fillId="0" borderId="14" xfId="151" applyBorder="1" applyAlignment="1">
      <alignment horizontal="center" vertical="center" shrinkToFit="1"/>
    </xf>
    <xf numFmtId="38" fontId="4" fillId="0" borderId="14" xfId="12" applyFont="1" applyBorder="1" applyAlignment="1">
      <alignment horizontal="center" vertical="center" shrinkToFit="1"/>
    </xf>
    <xf numFmtId="38" fontId="4" fillId="0" borderId="13" xfId="12" applyFont="1" applyBorder="1" applyAlignment="1">
      <alignment horizontal="center" vertical="center" shrinkToFit="1"/>
    </xf>
    <xf numFmtId="0" fontId="52" fillId="0" borderId="3" xfId="151" applyFont="1" applyBorder="1" applyAlignment="1">
      <alignment horizontal="center" vertical="center" shrinkToFit="1"/>
    </xf>
    <xf numFmtId="0" fontId="53" fillId="0" borderId="3" xfId="151" applyFont="1" applyBorder="1" applyAlignment="1">
      <alignment horizontal="center" vertical="center" shrinkToFit="1"/>
    </xf>
    <xf numFmtId="0" fontId="52" fillId="0" borderId="14" xfId="151" applyFont="1" applyBorder="1" applyAlignment="1">
      <alignment horizontal="center" vertical="center" shrinkToFit="1"/>
    </xf>
    <xf numFmtId="0" fontId="17" fillId="0" borderId="13" xfId="151" applyFont="1" applyBorder="1" applyAlignment="1">
      <alignment horizontal="center" vertical="center" shrinkToFit="1"/>
    </xf>
    <xf numFmtId="38" fontId="17" fillId="0" borderId="13" xfId="12" applyFont="1" applyBorder="1" applyAlignment="1">
      <alignment horizontal="center" vertical="center" shrinkToFit="1"/>
    </xf>
    <xf numFmtId="38" fontId="4" fillId="0" borderId="0" xfId="151" applyNumberFormat="1" applyAlignment="1">
      <alignment horizontal="center" vertical="center" shrinkToFit="1"/>
    </xf>
    <xf numFmtId="0" fontId="4" fillId="4" borderId="0" xfId="151" applyFill="1" applyAlignment="1">
      <alignment horizontal="center" vertical="center" shrinkToFit="1"/>
    </xf>
    <xf numFmtId="38" fontId="4" fillId="4" borderId="0" xfId="12" applyFont="1" applyFill="1" applyBorder="1" applyAlignment="1">
      <alignment horizontal="center" vertical="center" shrinkToFit="1"/>
    </xf>
    <xf numFmtId="0" fontId="4" fillId="4" borderId="3" xfId="151" applyFill="1" applyBorder="1" applyAlignment="1">
      <alignment horizontal="center" vertical="center" shrinkToFit="1"/>
    </xf>
    <xf numFmtId="38" fontId="4" fillId="4" borderId="3" xfId="12" applyFont="1" applyFill="1" applyBorder="1" applyAlignment="1">
      <alignment horizontal="center" vertical="center" shrinkToFit="1"/>
    </xf>
    <xf numFmtId="0" fontId="4" fillId="4" borderId="12" xfId="151" applyFill="1" applyBorder="1" applyAlignment="1">
      <alignment horizontal="center" vertical="center" shrinkToFit="1"/>
    </xf>
    <xf numFmtId="0" fontId="24" fillId="4" borderId="12" xfId="151" applyFont="1" applyFill="1" applyBorder="1" applyAlignment="1">
      <alignment horizontal="center" vertical="center" shrinkToFit="1"/>
    </xf>
    <xf numFmtId="0" fontId="4" fillId="0" borderId="12" xfId="151" applyBorder="1" applyAlignment="1">
      <alignment horizontal="center"/>
    </xf>
    <xf numFmtId="0" fontId="4" fillId="0" borderId="13" xfId="151" applyBorder="1" applyAlignment="1">
      <alignment horizontal="center"/>
    </xf>
    <xf numFmtId="0" fontId="24" fillId="0" borderId="13" xfId="151" applyFont="1" applyBorder="1" applyAlignment="1">
      <alignment horizontal="center"/>
    </xf>
    <xf numFmtId="0" fontId="4" fillId="0" borderId="13" xfId="151" applyBorder="1"/>
    <xf numFmtId="0" fontId="4" fillId="0" borderId="3" xfId="151" applyBorder="1" applyAlignment="1">
      <alignment horizontal="center"/>
    </xf>
    <xf numFmtId="0" fontId="4" fillId="0" borderId="3" xfId="151" applyBorder="1"/>
    <xf numFmtId="0" fontId="4" fillId="0" borderId="12" xfId="151" applyBorder="1"/>
    <xf numFmtId="38" fontId="4" fillId="0" borderId="3" xfId="151" applyNumberFormat="1" applyBorder="1"/>
    <xf numFmtId="0" fontId="25" fillId="0" borderId="13" xfId="151" applyFont="1" applyBorder="1" applyAlignment="1">
      <alignment horizontal="center"/>
    </xf>
    <xf numFmtId="38" fontId="26" fillId="0" borderId="3" xfId="151" applyNumberFormat="1" applyFont="1" applyBorder="1"/>
    <xf numFmtId="0" fontId="54" fillId="0" borderId="7" xfId="0" applyFont="1" applyBorder="1">
      <alignment vertical="center"/>
    </xf>
    <xf numFmtId="0" fontId="2" fillId="5" borderId="0" xfId="153" applyFill="1">
      <alignment vertical="center"/>
    </xf>
    <xf numFmtId="14" fontId="2" fillId="5" borderId="0" xfId="153" applyNumberFormat="1" applyFill="1">
      <alignment vertical="center"/>
    </xf>
    <xf numFmtId="0" fontId="2" fillId="0" borderId="0" xfId="153">
      <alignment vertical="center"/>
    </xf>
    <xf numFmtId="0" fontId="2" fillId="0" borderId="15" xfId="153" applyBorder="1">
      <alignment vertical="center"/>
    </xf>
    <xf numFmtId="0" fontId="12" fillId="0" borderId="15" xfId="153" applyFont="1" applyBorder="1" applyAlignment="1">
      <alignment horizontal="right" vertical="center"/>
    </xf>
    <xf numFmtId="0" fontId="12" fillId="0" borderId="2" xfId="153" applyFont="1" applyBorder="1" applyAlignment="1">
      <alignment horizontal="right" vertical="center"/>
    </xf>
    <xf numFmtId="0" fontId="2" fillId="0" borderId="2" xfId="153" applyBorder="1">
      <alignment vertical="center"/>
    </xf>
    <xf numFmtId="0" fontId="20" fillId="0" borderId="0" xfId="153" applyFont="1" applyAlignment="1">
      <alignment vertical="center" wrapText="1"/>
    </xf>
    <xf numFmtId="0" fontId="31" fillId="0" borderId="0" xfId="153" applyFont="1">
      <alignment vertical="center"/>
    </xf>
    <xf numFmtId="0" fontId="12" fillId="0" borderId="3" xfId="153" applyFont="1" applyBorder="1" applyAlignment="1">
      <alignment horizontal="center" vertical="center" shrinkToFit="1"/>
    </xf>
    <xf numFmtId="0" fontId="55" fillId="0" borderId="3" xfId="153" applyFont="1" applyBorder="1" applyAlignment="1">
      <alignment horizontal="center" vertical="center" wrapText="1" shrinkToFit="1"/>
    </xf>
    <xf numFmtId="0" fontId="32" fillId="0" borderId="3" xfId="153" applyFont="1" applyBorder="1" applyAlignment="1">
      <alignment horizontal="center" vertical="center" wrapText="1"/>
    </xf>
    <xf numFmtId="0" fontId="12" fillId="0" borderId="0" xfId="153" applyFont="1" applyAlignment="1">
      <alignment horizontal="center" vertical="center" shrinkToFit="1"/>
    </xf>
    <xf numFmtId="0" fontId="12" fillId="0" borderId="3" xfId="153" applyFont="1" applyBorder="1" applyAlignment="1">
      <alignment vertical="center" shrinkToFit="1"/>
    </xf>
    <xf numFmtId="178" fontId="12" fillId="0" borderId="3" xfId="153" applyNumberFormat="1" applyFont="1" applyBorder="1" applyAlignment="1">
      <alignment horizontal="center" vertical="center" shrinkToFit="1"/>
    </xf>
    <xf numFmtId="0" fontId="12" fillId="0" borderId="0" xfId="153" applyFont="1" applyAlignment="1">
      <alignment vertical="center" shrinkToFit="1"/>
    </xf>
    <xf numFmtId="178" fontId="12" fillId="0" borderId="0" xfId="153" applyNumberFormat="1" applyFont="1" applyAlignment="1">
      <alignment horizontal="center" vertical="center" shrinkToFit="1"/>
    </xf>
    <xf numFmtId="0" fontId="12" fillId="0" borderId="0" xfId="153" applyFont="1">
      <alignment vertical="center"/>
    </xf>
    <xf numFmtId="0" fontId="12" fillId="0" borderId="0" xfId="153" applyFont="1" applyAlignment="1">
      <alignment horizontal="center" vertical="center"/>
    </xf>
    <xf numFmtId="178" fontId="12" fillId="0" borderId="0" xfId="153" applyNumberFormat="1" applyFont="1" applyAlignment="1">
      <alignment horizontal="center" vertical="center"/>
    </xf>
    <xf numFmtId="56" fontId="56" fillId="0" borderId="0" xfId="150" applyNumberFormat="1" applyFont="1" applyAlignment="1">
      <alignment horizontal="left" vertical="center"/>
    </xf>
    <xf numFmtId="56" fontId="36" fillId="0" borderId="0" xfId="150" applyNumberFormat="1" applyFont="1" applyAlignment="1">
      <alignment horizontal="left" vertical="center"/>
    </xf>
    <xf numFmtId="56" fontId="57" fillId="0" borderId="0" xfId="150" applyNumberFormat="1" applyFont="1" applyAlignment="1">
      <alignment horizontal="left" vertical="center"/>
    </xf>
    <xf numFmtId="56" fontId="2" fillId="0" borderId="0" xfId="150" applyNumberFormat="1" applyAlignment="1">
      <alignment horizontal="left" vertical="center"/>
    </xf>
    <xf numFmtId="0" fontId="58" fillId="0" borderId="4" xfId="0" applyFont="1" applyBorder="1" applyAlignment="1">
      <alignment wrapText="1"/>
    </xf>
    <xf numFmtId="0" fontId="34" fillId="0" borderId="0" xfId="150" applyFont="1"/>
    <xf numFmtId="0" fontId="2" fillId="0" borderId="0" xfId="150"/>
    <xf numFmtId="0" fontId="2" fillId="0" borderId="0" xfId="150" applyAlignment="1">
      <alignment horizontal="center"/>
    </xf>
    <xf numFmtId="0" fontId="2" fillId="0" borderId="0" xfId="150" applyAlignment="1">
      <alignment vertical="center"/>
    </xf>
    <xf numFmtId="0" fontId="2" fillId="0" borderId="0" xfId="150" applyAlignment="1">
      <alignment horizontal="center" vertical="center"/>
    </xf>
    <xf numFmtId="0" fontId="35" fillId="0" borderId="0" xfId="150" applyFont="1" applyAlignment="1">
      <alignment vertical="center"/>
    </xf>
    <xf numFmtId="0" fontId="29" fillId="0" borderId="3" xfId="150" applyFont="1" applyBorder="1" applyAlignment="1">
      <alignment horizontal="center" vertical="center" shrinkToFit="1"/>
    </xf>
    <xf numFmtId="56" fontId="29" fillId="0" borderId="3" xfId="150" applyNumberFormat="1" applyFont="1" applyBorder="1" applyAlignment="1">
      <alignment horizontal="center" vertical="center" shrinkToFit="1"/>
    </xf>
    <xf numFmtId="0" fontId="29" fillId="0" borderId="3" xfId="150" applyFont="1" applyBorder="1" applyAlignment="1">
      <alignment horizontal="center" vertical="center" wrapText="1" shrinkToFit="1"/>
    </xf>
    <xf numFmtId="0" fontId="12" fillId="0" borderId="3" xfId="150" applyFont="1" applyBorder="1" applyAlignment="1">
      <alignment vertical="center" shrinkToFit="1"/>
    </xf>
    <xf numFmtId="56" fontId="2" fillId="0" borderId="0" xfId="150" applyNumberFormat="1" applyAlignment="1">
      <alignment horizontal="center" vertical="center"/>
    </xf>
    <xf numFmtId="179" fontId="2" fillId="0" borderId="0" xfId="150" applyNumberFormat="1"/>
    <xf numFmtId="0" fontId="29" fillId="0" borderId="13" xfId="150" applyFont="1" applyBorder="1" applyAlignment="1">
      <alignment horizontal="center" vertical="center" shrinkToFit="1"/>
    </xf>
    <xf numFmtId="56" fontId="29" fillId="0" borderId="13" xfId="150" applyNumberFormat="1" applyFont="1" applyBorder="1" applyAlignment="1">
      <alignment horizontal="center" vertical="center" shrinkToFit="1"/>
    </xf>
    <xf numFmtId="0" fontId="12" fillId="0" borderId="13" xfId="150" applyFont="1" applyBorder="1" applyAlignment="1">
      <alignment vertical="center" shrinkToFit="1"/>
    </xf>
    <xf numFmtId="0" fontId="12" fillId="0" borderId="3" xfId="150" applyFont="1" applyBorder="1" applyAlignment="1">
      <alignment vertical="center" wrapText="1" shrinkToFit="1"/>
    </xf>
    <xf numFmtId="0" fontId="0" fillId="0" borderId="3" xfId="150" applyFont="1" applyBorder="1" applyAlignment="1">
      <alignment vertical="center" wrapText="1" shrinkToFit="1"/>
    </xf>
    <xf numFmtId="0" fontId="4" fillId="0" borderId="35" xfId="151" applyBorder="1" applyAlignment="1">
      <alignment horizontal="center" vertical="center" shrinkToFit="1"/>
    </xf>
    <xf numFmtId="38" fontId="4" fillId="0" borderId="11" xfId="12" applyFont="1" applyBorder="1" applyAlignment="1">
      <alignment horizontal="center" vertical="center" shrinkToFit="1"/>
    </xf>
    <xf numFmtId="0" fontId="0" fillId="0" borderId="4" xfId="27" applyFont="1" applyBorder="1" applyAlignment="1">
      <alignment vertical="center" wrapText="1"/>
    </xf>
    <xf numFmtId="0" fontId="60" fillId="0" borderId="4" xfId="0" applyFont="1" applyBorder="1" applyAlignment="1">
      <alignment vertical="center" wrapText="1"/>
    </xf>
    <xf numFmtId="58" fontId="67" fillId="0" borderId="0" xfId="150" applyNumberFormat="1" applyFont="1" applyAlignment="1">
      <alignment vertical="center"/>
    </xf>
    <xf numFmtId="56" fontId="29" fillId="0" borderId="0" xfId="150" applyNumberFormat="1" applyFont="1" applyAlignment="1">
      <alignment horizontal="center" vertical="center"/>
    </xf>
    <xf numFmtId="0" fontId="68" fillId="0" borderId="0" xfId="150" applyFont="1" applyAlignment="1">
      <alignment vertical="center"/>
    </xf>
    <xf numFmtId="0" fontId="33" fillId="0" borderId="0" xfId="150" applyFont="1" applyAlignment="1">
      <alignment vertical="center"/>
    </xf>
    <xf numFmtId="0" fontId="29" fillId="0" borderId="0" xfId="150" applyFont="1" applyAlignment="1">
      <alignment vertical="center"/>
    </xf>
    <xf numFmtId="0" fontId="59" fillId="0" borderId="0" xfId="150" applyFont="1" applyAlignment="1">
      <alignment vertical="center"/>
    </xf>
    <xf numFmtId="0" fontId="70" fillId="0" borderId="0" xfId="24" applyFont="1">
      <alignment vertical="center"/>
    </xf>
    <xf numFmtId="0" fontId="71" fillId="0" borderId="0" xfId="152" applyFont="1" applyAlignment="1">
      <alignment horizontal="center" vertical="center" shrinkToFit="1"/>
    </xf>
    <xf numFmtId="0" fontId="52" fillId="0" borderId="0" xfId="152" applyFont="1" applyAlignment="1">
      <alignment horizontal="center" vertical="center" shrinkToFit="1"/>
    </xf>
    <xf numFmtId="180" fontId="72" fillId="0" borderId="0" xfId="152" applyNumberFormat="1" applyFont="1" applyAlignment="1">
      <alignment vertical="center" shrinkToFit="1"/>
    </xf>
    <xf numFmtId="0" fontId="73" fillId="0" borderId="0" xfId="152" applyFont="1" applyAlignment="1">
      <alignment horizontal="center" vertical="center" shrinkToFit="1"/>
    </xf>
    <xf numFmtId="0" fontId="70" fillId="0" borderId="0" xfId="24" applyFont="1" applyAlignment="1">
      <alignment vertical="center" shrinkToFit="1"/>
    </xf>
    <xf numFmtId="0" fontId="73" fillId="0" borderId="36" xfId="152" applyFont="1" applyBorder="1" applyAlignment="1">
      <alignment horizontal="center" vertical="center" shrinkToFit="1"/>
    </xf>
    <xf numFmtId="0" fontId="73" fillId="0" borderId="37" xfId="152" applyFont="1" applyBorder="1" applyAlignment="1">
      <alignment horizontal="center" vertical="center" shrinkToFit="1"/>
    </xf>
    <xf numFmtId="0" fontId="73" fillId="0" borderId="38" xfId="152" applyFont="1" applyBorder="1" applyAlignment="1">
      <alignment horizontal="center" vertical="center" shrinkToFit="1"/>
    </xf>
    <xf numFmtId="0" fontId="73" fillId="0" borderId="39" xfId="152" applyFont="1" applyBorder="1" applyAlignment="1">
      <alignment horizontal="center" vertical="center" shrinkToFit="1"/>
    </xf>
    <xf numFmtId="0" fontId="73" fillId="0" borderId="40" xfId="152" applyFont="1" applyBorder="1" applyAlignment="1">
      <alignment horizontal="center" vertical="center" shrinkToFit="1"/>
    </xf>
    <xf numFmtId="0" fontId="73" fillId="0" borderId="41" xfId="152" applyFont="1" applyBorder="1" applyAlignment="1">
      <alignment horizontal="center" vertical="center" shrinkToFit="1"/>
    </xf>
    <xf numFmtId="0" fontId="73" fillId="0" borderId="42" xfId="152" applyFont="1" applyBorder="1" applyAlignment="1">
      <alignment horizontal="center" vertical="center" shrinkToFit="1"/>
    </xf>
    <xf numFmtId="0" fontId="73" fillId="9" borderId="43" xfId="152" applyFont="1" applyFill="1" applyBorder="1" applyAlignment="1">
      <alignment horizontal="center" vertical="center" shrinkToFit="1"/>
    </xf>
    <xf numFmtId="0" fontId="73" fillId="9" borderId="43" xfId="156" applyFont="1" applyFill="1" applyBorder="1" applyAlignment="1">
      <alignment horizontal="center" vertical="center" shrinkToFit="1"/>
    </xf>
    <xf numFmtId="178" fontId="73" fillId="9" borderId="44" xfId="152" applyNumberFormat="1" applyFont="1" applyFill="1" applyBorder="1" applyAlignment="1">
      <alignment horizontal="center" vertical="center" shrinkToFit="1"/>
    </xf>
    <xf numFmtId="0" fontId="73" fillId="0" borderId="45" xfId="152" applyFont="1" applyBorder="1" applyAlignment="1">
      <alignment horizontal="center" vertical="center" shrinkToFit="1"/>
    </xf>
    <xf numFmtId="0" fontId="73" fillId="0" borderId="46" xfId="152" applyFont="1" applyBorder="1" applyAlignment="1">
      <alignment horizontal="center" vertical="center" shrinkToFit="1"/>
    </xf>
    <xf numFmtId="0" fontId="73" fillId="0" borderId="47" xfId="152" applyFont="1" applyBorder="1" applyAlignment="1">
      <alignment horizontal="center" vertical="center" shrinkToFit="1"/>
    </xf>
    <xf numFmtId="178" fontId="73" fillId="0" borderId="48" xfId="152" applyNumberFormat="1" applyFont="1" applyBorder="1" applyAlignment="1">
      <alignment horizontal="center" vertical="center" shrinkToFit="1"/>
    </xf>
    <xf numFmtId="0" fontId="73" fillId="0" borderId="49" xfId="152" applyFont="1" applyBorder="1" applyAlignment="1">
      <alignment horizontal="center" vertical="center" shrinkToFit="1"/>
    </xf>
    <xf numFmtId="0" fontId="73" fillId="9" borderId="50" xfId="152" applyFont="1" applyFill="1" applyBorder="1" applyAlignment="1">
      <alignment horizontal="center" vertical="center" shrinkToFit="1"/>
    </xf>
    <xf numFmtId="178" fontId="73" fillId="9" borderId="51" xfId="156" applyNumberFormat="1" applyFont="1" applyFill="1" applyBorder="1" applyAlignment="1">
      <alignment horizontal="center" vertical="center" shrinkToFit="1"/>
    </xf>
    <xf numFmtId="0" fontId="73" fillId="0" borderId="52" xfId="152" applyFont="1" applyBorder="1" applyAlignment="1">
      <alignment horizontal="center" vertical="center" shrinkToFit="1"/>
    </xf>
    <xf numFmtId="0" fontId="73" fillId="0" borderId="50" xfId="152" applyFont="1" applyBorder="1" applyAlignment="1">
      <alignment horizontal="center" vertical="center" shrinkToFit="1"/>
    </xf>
    <xf numFmtId="178" fontId="73" fillId="0" borderId="51" xfId="152" applyNumberFormat="1" applyFont="1" applyBorder="1" applyAlignment="1">
      <alignment horizontal="center" vertical="center" shrinkToFit="1"/>
    </xf>
    <xf numFmtId="0" fontId="73" fillId="0" borderId="50" xfId="24" applyFont="1" applyBorder="1" applyAlignment="1">
      <alignment horizontal="center" vertical="center" shrinkToFit="1"/>
    </xf>
    <xf numFmtId="178" fontId="73" fillId="0" borderId="51" xfId="156" applyNumberFormat="1" applyFont="1" applyBorder="1" applyAlignment="1">
      <alignment horizontal="center" vertical="center" shrinkToFit="1"/>
    </xf>
    <xf numFmtId="0" fontId="73" fillId="0" borderId="50" xfId="156" applyFont="1" applyBorder="1" applyAlignment="1">
      <alignment horizontal="center" vertical="center" shrinkToFit="1"/>
    </xf>
    <xf numFmtId="178" fontId="73" fillId="9" borderId="51" xfId="152" applyNumberFormat="1" applyFont="1" applyFill="1" applyBorder="1" applyAlignment="1">
      <alignment horizontal="center" vertical="center" shrinkToFit="1"/>
    </xf>
    <xf numFmtId="0" fontId="73" fillId="0" borderId="53" xfId="152" applyFont="1" applyBorder="1" applyAlignment="1">
      <alignment horizontal="center" vertical="center" shrinkToFit="1"/>
    </xf>
    <xf numFmtId="0" fontId="73" fillId="0" borderId="54" xfId="152" applyFont="1" applyBorder="1" applyAlignment="1">
      <alignment horizontal="center" vertical="center" shrinkToFit="1"/>
    </xf>
    <xf numFmtId="0" fontId="73" fillId="9" borderId="55" xfId="152" applyFont="1" applyFill="1" applyBorder="1" applyAlignment="1">
      <alignment horizontal="center" vertical="center" shrinkToFit="1"/>
    </xf>
    <xf numFmtId="178" fontId="73" fillId="9" borderId="56" xfId="152" applyNumberFormat="1" applyFont="1" applyFill="1" applyBorder="1" applyAlignment="1">
      <alignment horizontal="center" vertical="center" shrinkToFit="1"/>
    </xf>
    <xf numFmtId="0" fontId="73" fillId="0" borderId="57" xfId="152" applyFont="1" applyBorder="1" applyAlignment="1">
      <alignment horizontal="center" vertical="center" shrinkToFit="1"/>
    </xf>
    <xf numFmtId="178" fontId="73" fillId="0" borderId="47" xfId="152" applyNumberFormat="1" applyFont="1" applyBorder="1" applyAlignment="1">
      <alignment horizontal="center" vertical="center" shrinkToFit="1"/>
    </xf>
    <xf numFmtId="0" fontId="73" fillId="0" borderId="58" xfId="152" applyFont="1" applyBorder="1" applyAlignment="1">
      <alignment horizontal="center" vertical="center" shrinkToFit="1"/>
    </xf>
    <xf numFmtId="178" fontId="73" fillId="0" borderId="50" xfId="156" applyNumberFormat="1" applyFont="1" applyBorder="1" applyAlignment="1">
      <alignment horizontal="center" vertical="center" shrinkToFit="1"/>
    </xf>
    <xf numFmtId="0" fontId="73" fillId="0" borderId="59" xfId="152" applyFont="1" applyBorder="1" applyAlignment="1">
      <alignment horizontal="center" vertical="center" shrinkToFit="1"/>
    </xf>
    <xf numFmtId="178" fontId="73" fillId="0" borderId="50" xfId="152" applyNumberFormat="1" applyFont="1" applyBorder="1" applyAlignment="1">
      <alignment horizontal="center" vertical="center" shrinkToFit="1"/>
    </xf>
    <xf numFmtId="0" fontId="73" fillId="0" borderId="60" xfId="152" applyFont="1" applyBorder="1" applyAlignment="1">
      <alignment horizontal="center" vertical="center" shrinkToFit="1"/>
    </xf>
    <xf numFmtId="178" fontId="73" fillId="0" borderId="61" xfId="156" applyNumberFormat="1" applyFont="1" applyBorder="1" applyAlignment="1">
      <alignment horizontal="center" vertical="center" shrinkToFit="1"/>
    </xf>
    <xf numFmtId="0" fontId="73" fillId="0" borderId="62" xfId="152" applyFont="1" applyBorder="1" applyAlignment="1">
      <alignment horizontal="center" vertical="center" shrinkToFit="1"/>
    </xf>
    <xf numFmtId="178" fontId="73" fillId="0" borderId="63" xfId="156" applyNumberFormat="1" applyFont="1" applyBorder="1" applyAlignment="1">
      <alignment horizontal="center" vertical="center" shrinkToFit="1"/>
    </xf>
    <xf numFmtId="0" fontId="73" fillId="0" borderId="64" xfId="152" applyFont="1" applyBorder="1" applyAlignment="1">
      <alignment horizontal="center" vertical="center" shrinkToFit="1"/>
    </xf>
    <xf numFmtId="0" fontId="73" fillId="0" borderId="55" xfId="152" applyFont="1" applyBorder="1" applyAlignment="1">
      <alignment horizontal="center" vertical="center" shrinkToFit="1"/>
    </xf>
    <xf numFmtId="0" fontId="73" fillId="0" borderId="55" xfId="156" applyFont="1" applyBorder="1" applyAlignment="1">
      <alignment horizontal="center" vertical="center" shrinkToFit="1"/>
    </xf>
    <xf numFmtId="178" fontId="73" fillId="0" borderId="56" xfId="156" applyNumberFormat="1" applyFont="1" applyBorder="1" applyAlignment="1">
      <alignment horizontal="center" vertical="center" shrinkToFit="1"/>
    </xf>
    <xf numFmtId="0" fontId="73" fillId="0" borderId="15" xfId="152" applyFont="1" applyBorder="1" applyAlignment="1">
      <alignment horizontal="center" vertical="center" shrinkToFit="1"/>
    </xf>
    <xf numFmtId="0" fontId="73" fillId="0" borderId="65" xfId="152" applyFont="1" applyBorder="1" applyAlignment="1">
      <alignment horizontal="center" vertical="center" shrinkToFit="1"/>
    </xf>
    <xf numFmtId="178" fontId="73" fillId="0" borderId="56" xfId="152" applyNumberFormat="1" applyFont="1" applyBorder="1" applyAlignment="1">
      <alignment horizontal="center" vertical="center" shrinkToFit="1"/>
    </xf>
    <xf numFmtId="0" fontId="52" fillId="0" borderId="0" xfId="152" applyFont="1" applyAlignment="1">
      <alignment horizontal="center" vertical="center"/>
    </xf>
    <xf numFmtId="0" fontId="74" fillId="0" borderId="0" xfId="152" applyFont="1" applyAlignment="1">
      <alignment horizontal="center" vertical="center"/>
    </xf>
    <xf numFmtId="0" fontId="53" fillId="0" borderId="0" xfId="152" applyFont="1" applyAlignment="1">
      <alignment horizontal="center" vertical="center"/>
    </xf>
    <xf numFmtId="0" fontId="73" fillId="0" borderId="0" xfId="152" applyFont="1" applyAlignment="1">
      <alignment horizontal="right" vertical="center" shrinkToFit="1"/>
    </xf>
    <xf numFmtId="0" fontId="52" fillId="0" borderId="0" xfId="152" applyFont="1">
      <alignment vertical="center"/>
    </xf>
    <xf numFmtId="0" fontId="71" fillId="0" borderId="0" xfId="152" applyFont="1" applyAlignment="1">
      <alignment horizontal="center" vertical="center"/>
    </xf>
    <xf numFmtId="0" fontId="71" fillId="0" borderId="0" xfId="152" applyFont="1">
      <alignment vertical="center"/>
    </xf>
    <xf numFmtId="0" fontId="73" fillId="0" borderId="66" xfId="152" applyFont="1" applyBorder="1" applyAlignment="1">
      <alignment horizontal="center" vertical="center" shrinkToFit="1"/>
    </xf>
    <xf numFmtId="0" fontId="73" fillId="0" borderId="67" xfId="152" applyFont="1" applyBorder="1" applyAlignment="1">
      <alignment horizontal="center" vertical="center" shrinkToFit="1"/>
    </xf>
    <xf numFmtId="0" fontId="73" fillId="0" borderId="68" xfId="152" applyFont="1" applyBorder="1" applyAlignment="1">
      <alignment horizontal="center" vertical="center" shrinkToFit="1"/>
    </xf>
    <xf numFmtId="0" fontId="73" fillId="0" borderId="69" xfId="152" applyFont="1" applyBorder="1" applyAlignment="1">
      <alignment horizontal="center" vertical="center" shrinkToFit="1"/>
    </xf>
    <xf numFmtId="0" fontId="73" fillId="0" borderId="45" xfId="152" applyFont="1" applyBorder="1" applyAlignment="1">
      <alignment horizontal="center" vertical="center"/>
    </xf>
    <xf numFmtId="0" fontId="73" fillId="0" borderId="70" xfId="152" applyFont="1" applyBorder="1" applyAlignment="1">
      <alignment horizontal="center" vertical="center" shrinkToFit="1"/>
    </xf>
    <xf numFmtId="0" fontId="73" fillId="0" borderId="71" xfId="152" applyFont="1" applyBorder="1" applyAlignment="1">
      <alignment horizontal="center" vertical="center" shrinkToFit="1"/>
    </xf>
    <xf numFmtId="0" fontId="73" fillId="3" borderId="50" xfId="152" applyFont="1" applyFill="1" applyBorder="1" applyAlignment="1">
      <alignment horizontal="center" vertical="center" shrinkToFit="1"/>
    </xf>
    <xf numFmtId="178" fontId="73" fillId="3" borderId="50" xfId="152" applyNumberFormat="1" applyFont="1" applyFill="1" applyBorder="1" applyAlignment="1">
      <alignment horizontal="center" vertical="center" shrinkToFit="1"/>
    </xf>
    <xf numFmtId="0" fontId="73" fillId="0" borderId="72" xfId="152" applyFont="1" applyBorder="1" applyAlignment="1">
      <alignment horizontal="center" vertical="center" shrinkToFit="1"/>
    </xf>
    <xf numFmtId="178" fontId="73" fillId="3" borderId="50" xfId="156" applyNumberFormat="1" applyFont="1" applyFill="1" applyBorder="1" applyAlignment="1">
      <alignment horizontal="center" vertical="center" shrinkToFit="1"/>
    </xf>
    <xf numFmtId="0" fontId="73" fillId="3" borderId="50" xfId="156" applyFont="1" applyFill="1" applyBorder="1" applyAlignment="1">
      <alignment horizontal="center" vertical="center" shrinkToFit="1"/>
    </xf>
    <xf numFmtId="0" fontId="73" fillId="7" borderId="50" xfId="152" applyFont="1" applyFill="1" applyBorder="1" applyAlignment="1">
      <alignment horizontal="center" vertical="center" shrinkToFit="1"/>
    </xf>
    <xf numFmtId="178" fontId="73" fillId="7" borderId="51" xfId="152" applyNumberFormat="1" applyFont="1" applyFill="1" applyBorder="1" applyAlignment="1">
      <alignment horizontal="center" vertical="center" shrinkToFit="1"/>
    </xf>
    <xf numFmtId="0" fontId="73" fillId="3" borderId="60" xfId="152" applyFont="1" applyFill="1" applyBorder="1" applyAlignment="1">
      <alignment horizontal="center" vertical="center" shrinkToFit="1"/>
    </xf>
    <xf numFmtId="178" fontId="73" fillId="3" borderId="60" xfId="156" applyNumberFormat="1" applyFont="1" applyFill="1" applyBorder="1" applyAlignment="1">
      <alignment horizontal="center" vertical="center" shrinkToFit="1"/>
    </xf>
    <xf numFmtId="0" fontId="73" fillId="3" borderId="55" xfId="152" applyFont="1" applyFill="1" applyBorder="1" applyAlignment="1">
      <alignment horizontal="center" vertical="center" shrinkToFit="1"/>
    </xf>
    <xf numFmtId="178" fontId="73" fillId="3" borderId="55" xfId="156" applyNumberFormat="1" applyFont="1" applyFill="1" applyBorder="1" applyAlignment="1">
      <alignment horizontal="center" vertical="center" shrinkToFit="1"/>
    </xf>
    <xf numFmtId="0" fontId="73" fillId="0" borderId="0" xfId="152" applyFont="1" applyAlignment="1">
      <alignment horizontal="center" vertical="center"/>
    </xf>
    <xf numFmtId="0" fontId="73" fillId="0" borderId="55" xfId="152" applyFont="1" applyBorder="1" applyAlignment="1">
      <alignment horizontal="center" vertical="center"/>
    </xf>
    <xf numFmtId="178" fontId="73" fillId="0" borderId="56" xfId="152" applyNumberFormat="1" applyFont="1" applyBorder="1" applyAlignment="1">
      <alignment horizontal="center" vertical="center"/>
    </xf>
    <xf numFmtId="0" fontId="73" fillId="0" borderId="15" xfId="152" applyFont="1" applyBorder="1" applyAlignment="1">
      <alignment horizontal="center" vertical="center"/>
    </xf>
    <xf numFmtId="0" fontId="74" fillId="0" borderId="0" xfId="152" applyFont="1">
      <alignment vertical="center"/>
    </xf>
    <xf numFmtId="0" fontId="73" fillId="0" borderId="47" xfId="156" applyFont="1" applyBorder="1" applyAlignment="1">
      <alignment horizontal="center" vertical="center" shrinkToFit="1"/>
    </xf>
    <xf numFmtId="178" fontId="73" fillId="0" borderId="48" xfId="156" applyNumberFormat="1" applyFont="1" applyBorder="1" applyAlignment="1">
      <alignment horizontal="center" vertical="center" shrinkToFit="1"/>
    </xf>
    <xf numFmtId="178" fontId="73" fillId="0" borderId="47" xfId="156" applyNumberFormat="1" applyFont="1" applyBorder="1" applyAlignment="1">
      <alignment horizontal="center" vertical="center" shrinkToFit="1"/>
    </xf>
    <xf numFmtId="0" fontId="61" fillId="6" borderId="17" xfId="9" applyFont="1" applyBorder="1">
      <alignment vertical="center"/>
    </xf>
    <xf numFmtId="0" fontId="61" fillId="6" borderId="18" xfId="9" applyFont="1" applyBorder="1">
      <alignment vertical="center"/>
    </xf>
    <xf numFmtId="0" fontId="61" fillId="6" borderId="19" xfId="9" applyFont="1" applyBorder="1">
      <alignment vertical="center"/>
    </xf>
    <xf numFmtId="0" fontId="61" fillId="6" borderId="3" xfId="9" applyFont="1" applyBorder="1">
      <alignment vertical="center"/>
    </xf>
    <xf numFmtId="0" fontId="46" fillId="8" borderId="0" xfId="0" applyFont="1" applyFill="1" applyAlignment="1">
      <alignment horizontal="center" vertical="center"/>
    </xf>
    <xf numFmtId="0" fontId="0" fillId="0" borderId="6" xfId="0" applyBorder="1" applyAlignment="1">
      <alignment horizontal="right" vertical="center"/>
    </xf>
    <xf numFmtId="0" fontId="0" fillId="0" borderId="0" xfId="0" applyAlignment="1">
      <alignment horizontal="right" vertical="center"/>
    </xf>
    <xf numFmtId="0" fontId="50" fillId="0" borderId="0" xfId="0" applyFont="1" applyAlignment="1">
      <alignment horizontal="right" vertical="top"/>
    </xf>
    <xf numFmtId="0" fontId="61" fillId="6" borderId="17" xfId="9" applyFont="1" applyBorder="1" applyAlignment="1">
      <alignment horizontal="right" vertical="center"/>
    </xf>
    <xf numFmtId="0" fontId="61" fillId="6" borderId="20" xfId="9" applyFont="1" applyBorder="1" applyAlignment="1">
      <alignment horizontal="right" vertical="center"/>
    </xf>
    <xf numFmtId="0" fontId="61" fillId="6" borderId="19" xfId="9" applyFont="1" applyBorder="1" applyAlignment="1">
      <alignment horizontal="right" vertical="center"/>
    </xf>
    <xf numFmtId="0" fontId="61" fillId="6" borderId="3" xfId="9" applyFont="1" applyBorder="1" applyAlignment="1">
      <alignment horizontal="right" vertical="center"/>
    </xf>
    <xf numFmtId="0" fontId="61" fillId="6" borderId="21" xfId="9" applyFont="1" applyBorder="1" applyAlignment="1">
      <alignment horizontal="right" vertical="center"/>
    </xf>
    <xf numFmtId="0" fontId="61" fillId="6" borderId="22" xfId="9"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50" fillId="0" borderId="25" xfId="0" applyFont="1" applyBorder="1" applyAlignment="1">
      <alignment horizontal="right" vertical="top"/>
    </xf>
    <xf numFmtId="0" fontId="50" fillId="0" borderId="26" xfId="0" applyFont="1" applyBorder="1" applyAlignment="1">
      <alignment horizontal="right" vertical="top"/>
    </xf>
    <xf numFmtId="0" fontId="62" fillId="0" borderId="23" xfId="0" applyFont="1" applyBorder="1" applyAlignment="1">
      <alignment horizontal="right" wrapText="1"/>
    </xf>
    <xf numFmtId="0" fontId="62" fillId="0" borderId="24" xfId="0" applyFont="1" applyBorder="1" applyAlignment="1">
      <alignment horizontal="right" wrapText="1"/>
    </xf>
    <xf numFmtId="0" fontId="0" fillId="0" borderId="6" xfId="0" applyBorder="1" applyAlignment="1">
      <alignment horizontal="center" vertical="center"/>
    </xf>
    <xf numFmtId="0" fontId="0" fillId="0" borderId="29" xfId="0" applyBorder="1" applyAlignment="1">
      <alignment horizontal="center" vertical="center"/>
    </xf>
    <xf numFmtId="0" fontId="48" fillId="0" borderId="0" xfId="0" applyFont="1" applyAlignment="1">
      <alignment horizontal="center" vertical="center"/>
    </xf>
    <xf numFmtId="0" fontId="45" fillId="0" borderId="27" xfId="0" applyFont="1" applyBorder="1" applyAlignment="1">
      <alignment horizontal="right" vertical="center"/>
    </xf>
    <xf numFmtId="0" fontId="45" fillId="0" borderId="28" xfId="0" applyFont="1" applyBorder="1" applyAlignment="1">
      <alignment horizontal="right" vertical="center"/>
    </xf>
    <xf numFmtId="0" fontId="45" fillId="0" borderId="6" xfId="0" applyFont="1" applyBorder="1" applyAlignment="1">
      <alignment horizontal="right" vertical="center"/>
    </xf>
    <xf numFmtId="0" fontId="45" fillId="0" borderId="29" xfId="0" applyFont="1" applyBorder="1" applyAlignment="1">
      <alignment horizontal="right" vertical="center"/>
    </xf>
    <xf numFmtId="0" fontId="45" fillId="0" borderId="30" xfId="0" applyFont="1" applyBorder="1" applyAlignment="1">
      <alignment horizontal="right" vertical="center"/>
    </xf>
    <xf numFmtId="0" fontId="45" fillId="0" borderId="31" xfId="0" applyFont="1"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63" fillId="0" borderId="9" xfId="0" applyFont="1" applyBorder="1" applyAlignment="1">
      <alignment horizontal="left" vertical="center" wrapText="1"/>
    </xf>
    <xf numFmtId="0" fontId="63" fillId="0" borderId="7" xfId="0" applyFont="1" applyBorder="1" applyAlignment="1">
      <alignment horizontal="left" vertical="center"/>
    </xf>
    <xf numFmtId="0" fontId="63" fillId="0" borderId="16" xfId="0" applyFont="1" applyBorder="1" applyAlignment="1">
      <alignment horizontal="left" vertical="center"/>
    </xf>
    <xf numFmtId="0" fontId="13" fillId="0" borderId="0" xfId="152" applyFont="1" applyAlignment="1">
      <alignment horizontal="center" vertical="center" shrinkToFit="1"/>
    </xf>
    <xf numFmtId="0" fontId="13" fillId="0" borderId="0" xfId="152" applyFont="1" applyAlignment="1">
      <alignment horizontal="center" vertical="center"/>
    </xf>
    <xf numFmtId="0" fontId="14" fillId="0" borderId="0" xfId="151" applyFont="1" applyAlignment="1">
      <alignment horizontal="left" vertical="center"/>
    </xf>
    <xf numFmtId="0" fontId="4" fillId="0" borderId="0" xfId="151" applyAlignment="1">
      <alignment horizontal="left" vertical="center" shrinkToFit="1"/>
    </xf>
    <xf numFmtId="0" fontId="2" fillId="0" borderId="0" xfId="153" applyAlignment="1">
      <alignment horizontal="left" vertical="center"/>
    </xf>
    <xf numFmtId="0" fontId="64" fillId="7" borderId="0" xfId="153" applyFont="1" applyFill="1" applyAlignment="1">
      <alignment horizontal="left" vertical="center" wrapText="1"/>
    </xf>
    <xf numFmtId="0" fontId="30" fillId="0" borderId="32" xfId="153" applyFont="1" applyBorder="1" applyAlignment="1">
      <alignment horizontal="center" vertical="center" shrinkToFit="1"/>
    </xf>
    <xf numFmtId="0" fontId="30" fillId="0" borderId="33" xfId="153" applyFont="1" applyBorder="1" applyAlignment="1">
      <alignment horizontal="center" vertical="center" shrinkToFit="1"/>
    </xf>
    <xf numFmtId="0" fontId="30" fillId="0" borderId="34" xfId="153" applyFont="1" applyBorder="1" applyAlignment="1">
      <alignment horizontal="center" vertical="center" shrinkToFit="1"/>
    </xf>
    <xf numFmtId="0" fontId="30" fillId="0" borderId="3" xfId="153" applyFont="1" applyBorder="1" applyAlignment="1">
      <alignment horizontal="center" vertical="center" shrinkToFit="1"/>
    </xf>
    <xf numFmtId="0" fontId="30" fillId="7" borderId="3" xfId="153" applyFont="1" applyFill="1" applyBorder="1" applyAlignment="1">
      <alignment horizontal="center" vertical="center" shrinkToFit="1"/>
    </xf>
    <xf numFmtId="0" fontId="31" fillId="0" borderId="3" xfId="153" applyFont="1" applyBorder="1" applyAlignment="1">
      <alignment horizontal="center" vertical="center"/>
    </xf>
    <xf numFmtId="0" fontId="12" fillId="0" borderId="0" xfId="153" applyFont="1" applyAlignment="1">
      <alignment horizontal="left" vertical="center"/>
    </xf>
    <xf numFmtId="0" fontId="69" fillId="0" borderId="0" xfId="152" applyFont="1" applyAlignment="1">
      <alignment horizontal="center" vertical="center" shrinkToFit="1"/>
    </xf>
    <xf numFmtId="0" fontId="71" fillId="0" borderId="73" xfId="152" applyFont="1" applyBorder="1" applyAlignment="1">
      <alignment horizontal="center" vertical="center" shrinkToFit="1"/>
    </xf>
    <xf numFmtId="180" fontId="53" fillId="0" borderId="0" xfId="152" applyNumberFormat="1" applyFont="1" applyAlignment="1">
      <alignment horizontal="center" vertical="center" shrinkToFit="1"/>
    </xf>
    <xf numFmtId="0" fontId="0" fillId="0" borderId="0" xfId="0" applyAlignment="1">
      <alignment vertical="center" wrapText="1"/>
    </xf>
    <xf numFmtId="0" fontId="61" fillId="0" borderId="0" xfId="9" applyFont="1" applyFill="1" applyBorder="1" applyAlignment="1">
      <alignment horizontal="right" vertical="center"/>
    </xf>
    <xf numFmtId="0" fontId="61" fillId="0" borderId="6" xfId="9" applyFont="1" applyFill="1" applyBorder="1" applyAlignment="1">
      <alignment horizontal="right" vertical="center"/>
    </xf>
    <xf numFmtId="0" fontId="75" fillId="0" borderId="9" xfId="0" applyFont="1" applyBorder="1" applyAlignment="1">
      <alignment vertical="center" wrapText="1"/>
    </xf>
    <xf numFmtId="0" fontId="75" fillId="0" borderId="7" xfId="0" applyFont="1" applyBorder="1" applyAlignment="1">
      <alignment vertical="center" wrapText="1"/>
    </xf>
  </cellXfs>
  <cellStyles count="157">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xfId="9" builtinId="49"/>
    <cellStyle name="アクセント 6 2" xfId="10" xr:uid="{00000000-0005-0000-0000-000009000000}"/>
    <cellStyle name="ハイパーリンク 2" xfId="11" xr:uid="{00000000-0005-0000-0000-00000A000000}"/>
    <cellStyle name="桁区切り 2" xfId="12" xr:uid="{00000000-0005-0000-0000-00000B000000}"/>
    <cellStyle name="桁区切り 2 2" xfId="13" xr:uid="{00000000-0005-0000-0000-00000C000000}"/>
    <cellStyle name="桁区切り 2 2 2" xfId="14" xr:uid="{00000000-0005-0000-0000-00000D000000}"/>
    <cellStyle name="桁区切り 2 2 3" xfId="15" xr:uid="{00000000-0005-0000-0000-00000E000000}"/>
    <cellStyle name="桁区切り 3" xfId="16" xr:uid="{00000000-0005-0000-0000-00000F000000}"/>
    <cellStyle name="桁区切り 4" xfId="17" xr:uid="{00000000-0005-0000-0000-000010000000}"/>
    <cellStyle name="桁区切り 5" xfId="18" xr:uid="{00000000-0005-0000-0000-000011000000}"/>
    <cellStyle name="標準" xfId="0" builtinId="0"/>
    <cellStyle name="標準 10" xfId="19" xr:uid="{00000000-0005-0000-0000-000013000000}"/>
    <cellStyle name="標準 11" xfId="20" xr:uid="{00000000-0005-0000-0000-000014000000}"/>
    <cellStyle name="標準 12" xfId="21" xr:uid="{00000000-0005-0000-0000-000015000000}"/>
    <cellStyle name="標準 13" xfId="22" xr:uid="{00000000-0005-0000-0000-000016000000}"/>
    <cellStyle name="標準 14" xfId="23" xr:uid="{00000000-0005-0000-0000-000017000000}"/>
    <cellStyle name="標準 14 2" xfId="24" xr:uid="{00000000-0005-0000-0000-000018000000}"/>
    <cellStyle name="標準 14_体育館入場について" xfId="25" xr:uid="{00000000-0005-0000-0000-000019000000}"/>
    <cellStyle name="標準 15" xfId="26" xr:uid="{00000000-0005-0000-0000-00001A000000}"/>
    <cellStyle name="標準 16" xfId="27" xr:uid="{00000000-0005-0000-0000-00001B000000}"/>
    <cellStyle name="標準 17" xfId="155" xr:uid="{00000000-0005-0000-0000-00001C000000}"/>
    <cellStyle name="標準 2" xfId="28" xr:uid="{00000000-0005-0000-0000-00001D000000}"/>
    <cellStyle name="標準 2 10" xfId="29" xr:uid="{00000000-0005-0000-0000-00001E000000}"/>
    <cellStyle name="標準 2 11" xfId="30" xr:uid="{00000000-0005-0000-0000-00001F000000}"/>
    <cellStyle name="標準 2 12" xfId="31" xr:uid="{00000000-0005-0000-0000-000020000000}"/>
    <cellStyle name="標準 2 13" xfId="32" xr:uid="{00000000-0005-0000-0000-000021000000}"/>
    <cellStyle name="標準 2 14" xfId="33" xr:uid="{00000000-0005-0000-0000-000022000000}"/>
    <cellStyle name="標準 2 15" xfId="34" xr:uid="{00000000-0005-0000-0000-000023000000}"/>
    <cellStyle name="標準 2 16" xfId="35" xr:uid="{00000000-0005-0000-0000-000024000000}"/>
    <cellStyle name="標準 2 17" xfId="36" xr:uid="{00000000-0005-0000-0000-000025000000}"/>
    <cellStyle name="標準 2 18" xfId="37" xr:uid="{00000000-0005-0000-0000-000026000000}"/>
    <cellStyle name="標準 2 19" xfId="38" xr:uid="{00000000-0005-0000-0000-000027000000}"/>
    <cellStyle name="標準 2 2" xfId="39" xr:uid="{00000000-0005-0000-0000-000028000000}"/>
    <cellStyle name="標準 2 20" xfId="40" xr:uid="{00000000-0005-0000-0000-000029000000}"/>
    <cellStyle name="標準 2 21" xfId="41" xr:uid="{00000000-0005-0000-0000-00002A000000}"/>
    <cellStyle name="標準 2 22" xfId="42" xr:uid="{00000000-0005-0000-0000-00002B000000}"/>
    <cellStyle name="標準 2 23" xfId="43" xr:uid="{00000000-0005-0000-0000-00002C000000}"/>
    <cellStyle name="標準 2 24" xfId="44" xr:uid="{00000000-0005-0000-0000-00002D000000}"/>
    <cellStyle name="標準 2 25" xfId="45" xr:uid="{00000000-0005-0000-0000-00002E000000}"/>
    <cellStyle name="標準 2 26" xfId="46" xr:uid="{00000000-0005-0000-0000-00002F000000}"/>
    <cellStyle name="標準 2 27" xfId="47" xr:uid="{00000000-0005-0000-0000-000030000000}"/>
    <cellStyle name="標準 2 28" xfId="48" xr:uid="{00000000-0005-0000-0000-000031000000}"/>
    <cellStyle name="標準 2 29" xfId="49" xr:uid="{00000000-0005-0000-0000-000032000000}"/>
    <cellStyle name="標準 2 3" xfId="50" xr:uid="{00000000-0005-0000-0000-000033000000}"/>
    <cellStyle name="標準 2 30" xfId="51" xr:uid="{00000000-0005-0000-0000-000034000000}"/>
    <cellStyle name="標準 2 31" xfId="52" xr:uid="{00000000-0005-0000-0000-000035000000}"/>
    <cellStyle name="標準 2 32" xfId="53" xr:uid="{00000000-0005-0000-0000-000036000000}"/>
    <cellStyle name="標準 2 33" xfId="54" xr:uid="{00000000-0005-0000-0000-000037000000}"/>
    <cellStyle name="標準 2 34" xfId="55" xr:uid="{00000000-0005-0000-0000-000038000000}"/>
    <cellStyle name="標準 2 35" xfId="56" xr:uid="{00000000-0005-0000-0000-000039000000}"/>
    <cellStyle name="標準 2 36" xfId="57" xr:uid="{00000000-0005-0000-0000-00003A000000}"/>
    <cellStyle name="標準 2 37" xfId="58" xr:uid="{00000000-0005-0000-0000-00003B000000}"/>
    <cellStyle name="標準 2 38" xfId="59" xr:uid="{00000000-0005-0000-0000-00003C000000}"/>
    <cellStyle name="標準 2 39" xfId="60" xr:uid="{00000000-0005-0000-0000-00003D000000}"/>
    <cellStyle name="標準 2 4" xfId="61" xr:uid="{00000000-0005-0000-0000-00003E000000}"/>
    <cellStyle name="標準 2 5" xfId="62" xr:uid="{00000000-0005-0000-0000-00003F000000}"/>
    <cellStyle name="標準 2 6" xfId="63" xr:uid="{00000000-0005-0000-0000-000040000000}"/>
    <cellStyle name="標準 2 7" xfId="64" xr:uid="{00000000-0005-0000-0000-000041000000}"/>
    <cellStyle name="標準 2 8" xfId="65" xr:uid="{00000000-0005-0000-0000-000042000000}"/>
    <cellStyle name="標準 2 9" xfId="66" xr:uid="{00000000-0005-0000-0000-000043000000}"/>
    <cellStyle name="標準 2_体育館入場について" xfId="67" xr:uid="{00000000-0005-0000-0000-000044000000}"/>
    <cellStyle name="標準 3" xfId="68" xr:uid="{00000000-0005-0000-0000-000045000000}"/>
    <cellStyle name="標準 3 10" xfId="69" xr:uid="{00000000-0005-0000-0000-000046000000}"/>
    <cellStyle name="標準 3 11" xfId="70" xr:uid="{00000000-0005-0000-0000-000047000000}"/>
    <cellStyle name="標準 3 12" xfId="71" xr:uid="{00000000-0005-0000-0000-000048000000}"/>
    <cellStyle name="標準 3 13" xfId="72" xr:uid="{00000000-0005-0000-0000-000049000000}"/>
    <cellStyle name="標準 3 14" xfId="73" xr:uid="{00000000-0005-0000-0000-00004A000000}"/>
    <cellStyle name="標準 3 15" xfId="74" xr:uid="{00000000-0005-0000-0000-00004B000000}"/>
    <cellStyle name="標準 3 16" xfId="75" xr:uid="{00000000-0005-0000-0000-00004C000000}"/>
    <cellStyle name="標準 3 17" xfId="76" xr:uid="{00000000-0005-0000-0000-00004D000000}"/>
    <cellStyle name="標準 3 18" xfId="77" xr:uid="{00000000-0005-0000-0000-00004E000000}"/>
    <cellStyle name="標準 3 19" xfId="78" xr:uid="{00000000-0005-0000-0000-00004F000000}"/>
    <cellStyle name="標準 3 2" xfId="79" xr:uid="{00000000-0005-0000-0000-000050000000}"/>
    <cellStyle name="標準 3 20" xfId="80" xr:uid="{00000000-0005-0000-0000-000051000000}"/>
    <cellStyle name="標準 3 21" xfId="81" xr:uid="{00000000-0005-0000-0000-000052000000}"/>
    <cellStyle name="標準 3 22" xfId="82" xr:uid="{00000000-0005-0000-0000-000053000000}"/>
    <cellStyle name="標準 3 23" xfId="83" xr:uid="{00000000-0005-0000-0000-000054000000}"/>
    <cellStyle name="標準 3 24" xfId="84" xr:uid="{00000000-0005-0000-0000-000055000000}"/>
    <cellStyle name="標準 3 25" xfId="85" xr:uid="{00000000-0005-0000-0000-000056000000}"/>
    <cellStyle name="標準 3 26" xfId="86" xr:uid="{00000000-0005-0000-0000-000057000000}"/>
    <cellStyle name="標準 3 27" xfId="87" xr:uid="{00000000-0005-0000-0000-000058000000}"/>
    <cellStyle name="標準 3 28" xfId="88" xr:uid="{00000000-0005-0000-0000-000059000000}"/>
    <cellStyle name="標準 3 29" xfId="89" xr:uid="{00000000-0005-0000-0000-00005A000000}"/>
    <cellStyle name="標準 3 3" xfId="90" xr:uid="{00000000-0005-0000-0000-00005B000000}"/>
    <cellStyle name="標準 3 30" xfId="91" xr:uid="{00000000-0005-0000-0000-00005C000000}"/>
    <cellStyle name="標準 3 31" xfId="92" xr:uid="{00000000-0005-0000-0000-00005D000000}"/>
    <cellStyle name="標準 3 32" xfId="93" xr:uid="{00000000-0005-0000-0000-00005E000000}"/>
    <cellStyle name="標準 3 33" xfId="94" xr:uid="{00000000-0005-0000-0000-00005F000000}"/>
    <cellStyle name="標準 3 34" xfId="95" xr:uid="{00000000-0005-0000-0000-000060000000}"/>
    <cellStyle name="標準 3 35" xfId="96" xr:uid="{00000000-0005-0000-0000-000061000000}"/>
    <cellStyle name="標準 3 36" xfId="97" xr:uid="{00000000-0005-0000-0000-000062000000}"/>
    <cellStyle name="標準 3 37" xfId="98" xr:uid="{00000000-0005-0000-0000-000063000000}"/>
    <cellStyle name="標準 3 38" xfId="99" xr:uid="{00000000-0005-0000-0000-000064000000}"/>
    <cellStyle name="標準 3 4" xfId="100" xr:uid="{00000000-0005-0000-0000-000065000000}"/>
    <cellStyle name="標準 3 5" xfId="101" xr:uid="{00000000-0005-0000-0000-000066000000}"/>
    <cellStyle name="標準 3 6" xfId="102" xr:uid="{00000000-0005-0000-0000-000067000000}"/>
    <cellStyle name="標準 3 7" xfId="103" xr:uid="{00000000-0005-0000-0000-000068000000}"/>
    <cellStyle name="標準 3 8" xfId="104" xr:uid="{00000000-0005-0000-0000-000069000000}"/>
    <cellStyle name="標準 3 9" xfId="105" xr:uid="{00000000-0005-0000-0000-00006A000000}"/>
    <cellStyle name="標準 3_体育館入場について" xfId="106" xr:uid="{00000000-0005-0000-0000-00006B000000}"/>
    <cellStyle name="標準 4" xfId="107" xr:uid="{00000000-0005-0000-0000-00006C000000}"/>
    <cellStyle name="標準 4 2" xfId="108" xr:uid="{00000000-0005-0000-0000-00006D000000}"/>
    <cellStyle name="標準 4 3" xfId="109" xr:uid="{00000000-0005-0000-0000-00006E000000}"/>
    <cellStyle name="標準 4 4" xfId="110" xr:uid="{00000000-0005-0000-0000-00006F000000}"/>
    <cellStyle name="標準 4 5" xfId="111" xr:uid="{00000000-0005-0000-0000-000070000000}"/>
    <cellStyle name="標準 4 6" xfId="112" xr:uid="{00000000-0005-0000-0000-000071000000}"/>
    <cellStyle name="標準 4 7" xfId="113" xr:uid="{00000000-0005-0000-0000-000072000000}"/>
    <cellStyle name="標準 4 8" xfId="114" xr:uid="{00000000-0005-0000-0000-000073000000}"/>
    <cellStyle name="標準 4_Book1" xfId="115" xr:uid="{00000000-0005-0000-0000-000074000000}"/>
    <cellStyle name="標準 48" xfId="116" xr:uid="{00000000-0005-0000-0000-000075000000}"/>
    <cellStyle name="標準 5" xfId="117" xr:uid="{00000000-0005-0000-0000-000076000000}"/>
    <cellStyle name="標準 6" xfId="118" xr:uid="{00000000-0005-0000-0000-000077000000}"/>
    <cellStyle name="標準 6 2" xfId="119" xr:uid="{00000000-0005-0000-0000-000078000000}"/>
    <cellStyle name="標準 6 3" xfId="120" xr:uid="{00000000-0005-0000-0000-000079000000}"/>
    <cellStyle name="標準 6 4" xfId="121" xr:uid="{00000000-0005-0000-0000-00007A000000}"/>
    <cellStyle name="標準 6 5" xfId="122" xr:uid="{00000000-0005-0000-0000-00007B000000}"/>
    <cellStyle name="標準 6 6" xfId="123" xr:uid="{00000000-0005-0000-0000-00007C000000}"/>
    <cellStyle name="標準 6 7" xfId="124" xr:uid="{00000000-0005-0000-0000-00007D000000}"/>
    <cellStyle name="標準 6_Book1"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7 6" xfId="131" xr:uid="{00000000-0005-0000-0000-000084000000}"/>
    <cellStyle name="標準 7 7" xfId="132" xr:uid="{00000000-0005-0000-0000-000085000000}"/>
    <cellStyle name="標準 7_Book1" xfId="133" xr:uid="{00000000-0005-0000-0000-000086000000}"/>
    <cellStyle name="標準 8" xfId="134" xr:uid="{00000000-0005-0000-0000-000087000000}"/>
    <cellStyle name="標準 8 2" xfId="135" xr:uid="{00000000-0005-0000-0000-000088000000}"/>
    <cellStyle name="標準 8 3" xfId="136" xr:uid="{00000000-0005-0000-0000-000089000000}"/>
    <cellStyle name="標準 8 4" xfId="137" xr:uid="{00000000-0005-0000-0000-00008A000000}"/>
    <cellStyle name="標準 8 5" xfId="138" xr:uid="{00000000-0005-0000-0000-00008B000000}"/>
    <cellStyle name="標準 8 6" xfId="139" xr:uid="{00000000-0005-0000-0000-00008C000000}"/>
    <cellStyle name="標準 8 7" xfId="140" xr:uid="{00000000-0005-0000-0000-00008D000000}"/>
    <cellStyle name="標準 8_Book1" xfId="141" xr:uid="{00000000-0005-0000-0000-00008E000000}"/>
    <cellStyle name="標準 9" xfId="142" xr:uid="{00000000-0005-0000-0000-00008F000000}"/>
    <cellStyle name="標準 9 2" xfId="143" xr:uid="{00000000-0005-0000-0000-000090000000}"/>
    <cellStyle name="標準 9 3" xfId="144" xr:uid="{00000000-0005-0000-0000-000091000000}"/>
    <cellStyle name="標準 9 4" xfId="145" xr:uid="{00000000-0005-0000-0000-000092000000}"/>
    <cellStyle name="標準 9 5" xfId="146" xr:uid="{00000000-0005-0000-0000-000093000000}"/>
    <cellStyle name="標準 9 6" xfId="147" xr:uid="{00000000-0005-0000-0000-000094000000}"/>
    <cellStyle name="標準 9 7" xfId="148" xr:uid="{00000000-0005-0000-0000-000095000000}"/>
    <cellStyle name="標準 9_Book1" xfId="149" xr:uid="{00000000-0005-0000-0000-000096000000}"/>
    <cellStyle name="標準_18~1回要綱" xfId="150" xr:uid="{00000000-0005-0000-0000-000097000000}"/>
    <cellStyle name="標準_H18-4回小学強化リーグ作成(結果）061118" xfId="156" xr:uid="{3BB7B391-5513-4D4B-A905-088C656F3B17}"/>
    <cellStyle name="標準_H19-3回小学強化リーグ作成（結果_ランク_記録）" xfId="151" xr:uid="{00000000-0005-0000-0000-000099000000}"/>
    <cellStyle name="標準_小学生強化リーグプログラム(H18-第2回）" xfId="152" xr:uid="{00000000-0005-0000-0000-00009A000000}"/>
    <cellStyle name="標準_福島県小学生強化リーグ申込フォーム060517" xfId="153" xr:uid="{00000000-0005-0000-0000-00009B000000}"/>
    <cellStyle name="未定義" xfId="154" xr:uid="{00000000-0005-0000-0000-00009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53"/>
  <sheetViews>
    <sheetView tabSelected="1" zoomScaleNormal="100" zoomScaleSheetLayoutView="100" workbookViewId="0"/>
  </sheetViews>
  <sheetFormatPr defaultColWidth="10.88671875" defaultRowHeight="13.2"/>
  <cols>
    <col min="1" max="1" width="15" bestFit="1" customWidth="1"/>
    <col min="2" max="2" width="3.109375" customWidth="1"/>
    <col min="3" max="3" width="94.109375" customWidth="1"/>
  </cols>
  <sheetData>
    <row r="1" spans="1:3">
      <c r="C1" s="1" t="s">
        <v>195</v>
      </c>
    </row>
    <row r="2" spans="1:3" ht="14.4">
      <c r="A2" s="23" t="s">
        <v>44</v>
      </c>
    </row>
    <row r="3" spans="1:3" ht="14.4">
      <c r="A3" s="23"/>
    </row>
    <row r="4" spans="1:3" ht="26.1" customHeight="1">
      <c r="C4" s="1" t="s">
        <v>145</v>
      </c>
    </row>
    <row r="5" spans="1:3" ht="33" customHeight="1">
      <c r="A5" s="212" t="s">
        <v>26</v>
      </c>
      <c r="B5" s="212"/>
      <c r="C5" s="212"/>
    </row>
    <row r="6" spans="1:3" ht="3.6" customHeight="1" thickBot="1">
      <c r="A6" s="6"/>
      <c r="B6" s="6"/>
      <c r="C6" s="24"/>
    </row>
    <row r="7" spans="1:3" ht="74.099999999999994" customHeight="1">
      <c r="A7" s="208" t="s">
        <v>0</v>
      </c>
      <c r="B7" s="209"/>
      <c r="C7" s="4" t="s">
        <v>176</v>
      </c>
    </row>
    <row r="8" spans="1:3" ht="16.05" customHeight="1">
      <c r="A8" s="210" t="s">
        <v>8</v>
      </c>
      <c r="B8" s="211"/>
      <c r="C8" s="5" t="s">
        <v>143</v>
      </c>
    </row>
    <row r="9" spans="1:3" ht="16.05" customHeight="1">
      <c r="A9" s="210" t="s">
        <v>133</v>
      </c>
      <c r="B9" s="211"/>
      <c r="C9" s="5" t="s">
        <v>180</v>
      </c>
    </row>
    <row r="10" spans="1:3" ht="16.05" hidden="1" customHeight="1">
      <c r="A10" s="210" t="s">
        <v>27</v>
      </c>
      <c r="B10" s="211"/>
      <c r="C10" s="5"/>
    </row>
    <row r="11" spans="1:3" ht="16.05" customHeight="1">
      <c r="A11" s="210" t="s">
        <v>4</v>
      </c>
      <c r="B11" s="211"/>
      <c r="C11" s="5" t="s">
        <v>175</v>
      </c>
    </row>
    <row r="12" spans="1:3" ht="16.05" customHeight="1">
      <c r="A12" s="210" t="s">
        <v>9</v>
      </c>
      <c r="B12" s="211"/>
      <c r="C12" s="2"/>
    </row>
    <row r="13" spans="1:3" ht="16.05" customHeight="1">
      <c r="A13" s="222" t="s">
        <v>10</v>
      </c>
      <c r="B13" s="223"/>
      <c r="C13" s="5" t="s">
        <v>177</v>
      </c>
    </row>
    <row r="14" spans="1:3" ht="16.05" customHeight="1">
      <c r="A14" s="222" t="s">
        <v>11</v>
      </c>
      <c r="B14" s="223" t="s">
        <v>11</v>
      </c>
      <c r="C14" s="2" t="s">
        <v>132</v>
      </c>
    </row>
    <row r="15" spans="1:3" ht="16.05" customHeight="1">
      <c r="A15" s="210" t="s">
        <v>2</v>
      </c>
      <c r="B15" s="211"/>
      <c r="C15" s="2"/>
    </row>
    <row r="16" spans="1:3" ht="16.05" customHeight="1">
      <c r="A16" s="222" t="s">
        <v>1</v>
      </c>
      <c r="B16" s="223"/>
      <c r="C16" s="5" t="s">
        <v>178</v>
      </c>
    </row>
    <row r="17" spans="1:9" ht="16.05" customHeight="1">
      <c r="A17" s="222" t="s">
        <v>7</v>
      </c>
      <c r="B17" s="223"/>
      <c r="C17" s="2" t="s">
        <v>34</v>
      </c>
    </row>
    <row r="18" spans="1:9" ht="16.05" customHeight="1">
      <c r="A18" s="222" t="s">
        <v>5</v>
      </c>
      <c r="B18" s="223"/>
      <c r="C18" s="2" t="s">
        <v>181</v>
      </c>
    </row>
    <row r="19" spans="1:9" ht="16.05" customHeight="1">
      <c r="A19" s="210" t="s">
        <v>12</v>
      </c>
      <c r="B19" s="211"/>
      <c r="C19" s="2"/>
    </row>
    <row r="20" spans="1:9" ht="16.05" customHeight="1">
      <c r="A20" s="222" t="s">
        <v>18</v>
      </c>
      <c r="B20" s="223"/>
      <c r="C20" s="3" t="s">
        <v>179</v>
      </c>
    </row>
    <row r="21" spans="1:9" ht="56.25" customHeight="1">
      <c r="A21" s="222" t="s">
        <v>13</v>
      </c>
      <c r="B21" s="223"/>
      <c r="C21" s="3" t="s">
        <v>35</v>
      </c>
    </row>
    <row r="22" spans="1:9" ht="54.6" customHeight="1">
      <c r="A22" s="222" t="s">
        <v>17</v>
      </c>
      <c r="B22" s="223"/>
      <c r="C22" s="3" t="s">
        <v>36</v>
      </c>
    </row>
    <row r="23" spans="1:9" ht="42" customHeight="1">
      <c r="A23" s="222" t="s">
        <v>16</v>
      </c>
      <c r="B23" s="223"/>
      <c r="C23" s="116" t="s">
        <v>158</v>
      </c>
    </row>
    <row r="24" spans="1:9" ht="79.95" customHeight="1">
      <c r="A24" s="222" t="s">
        <v>14</v>
      </c>
      <c r="B24" s="223"/>
      <c r="C24" s="116" t="s">
        <v>173</v>
      </c>
      <c r="D24" s="7"/>
      <c r="E24" s="7"/>
      <c r="F24" s="7"/>
      <c r="G24" s="8"/>
      <c r="H24" s="8"/>
      <c r="I24" s="8"/>
    </row>
    <row r="25" spans="1:9" ht="27.75" customHeight="1">
      <c r="A25" s="222" t="s">
        <v>6</v>
      </c>
      <c r="B25" s="223"/>
      <c r="C25" s="116" t="s">
        <v>172</v>
      </c>
      <c r="D25" s="7"/>
      <c r="E25" s="7"/>
      <c r="F25" s="7"/>
      <c r="G25" s="10"/>
      <c r="H25" s="10"/>
      <c r="I25" s="10"/>
    </row>
    <row r="26" spans="1:9" ht="17.100000000000001" customHeight="1">
      <c r="A26" s="237" t="s">
        <v>19</v>
      </c>
      <c r="B26" s="238"/>
      <c r="C26" s="242" t="s">
        <v>43</v>
      </c>
    </row>
    <row r="27" spans="1:9" ht="17.100000000000001" customHeight="1">
      <c r="A27" s="213"/>
      <c r="B27" s="239"/>
      <c r="C27" s="243"/>
      <c r="D27" s="14"/>
      <c r="E27" s="14"/>
      <c r="F27" s="14"/>
      <c r="G27" s="14"/>
      <c r="H27" s="14"/>
    </row>
    <row r="28" spans="1:9" ht="17.100000000000001" customHeight="1">
      <c r="A28" s="213"/>
      <c r="B28" s="239"/>
      <c r="C28" s="243"/>
      <c r="D28" s="14"/>
      <c r="E28" s="14"/>
      <c r="F28" s="14"/>
      <c r="G28" s="14"/>
      <c r="H28" s="14"/>
    </row>
    <row r="29" spans="1:9" ht="17.100000000000001" customHeight="1">
      <c r="A29" s="213"/>
      <c r="B29" s="239"/>
      <c r="C29" s="243"/>
      <c r="D29" s="13"/>
      <c r="E29" s="13"/>
      <c r="F29" s="13"/>
      <c r="G29" s="13"/>
      <c r="H29" s="13"/>
    </row>
    <row r="30" spans="1:9" ht="18" hidden="1" customHeight="1">
      <c r="A30" s="240"/>
      <c r="B30" s="241"/>
      <c r="C30" s="244"/>
    </row>
    <row r="31" spans="1:9" ht="31.5" customHeight="1">
      <c r="A31" s="226" t="s">
        <v>32</v>
      </c>
      <c r="B31" s="227"/>
      <c r="C31" s="96" t="s">
        <v>194</v>
      </c>
      <c r="D31" s="7"/>
      <c r="E31" s="9"/>
      <c r="F31" s="9"/>
      <c r="G31" s="9"/>
    </row>
    <row r="32" spans="1:9" ht="24" customHeight="1">
      <c r="A32" s="231" t="s">
        <v>31</v>
      </c>
      <c r="B32" s="232"/>
      <c r="C32" s="16" t="s">
        <v>37</v>
      </c>
      <c r="D32" s="15"/>
    </row>
    <row r="33" spans="1:9" ht="28.5" customHeight="1">
      <c r="A33" s="233"/>
      <c r="B33" s="234"/>
      <c r="C33" s="16" t="s">
        <v>45</v>
      </c>
      <c r="D33" s="15"/>
    </row>
    <row r="34" spans="1:9" ht="18.75" customHeight="1">
      <c r="A34" s="233"/>
      <c r="B34" s="234"/>
      <c r="C34" s="16" t="s">
        <v>46</v>
      </c>
      <c r="D34" s="15"/>
    </row>
    <row r="35" spans="1:9" ht="21.75" customHeight="1">
      <c r="A35" s="233"/>
      <c r="B35" s="234"/>
      <c r="C35" s="16" t="s">
        <v>47</v>
      </c>
      <c r="D35" s="15"/>
    </row>
    <row r="36" spans="1:9" ht="19.5" customHeight="1">
      <c r="A36" s="235"/>
      <c r="B36" s="236"/>
      <c r="C36" s="16" t="s">
        <v>48</v>
      </c>
      <c r="D36" s="15"/>
    </row>
    <row r="37" spans="1:9" ht="21" customHeight="1">
      <c r="A37" s="218" t="s">
        <v>21</v>
      </c>
      <c r="B37" s="219" t="s">
        <v>20</v>
      </c>
      <c r="C37" s="2" t="s">
        <v>42</v>
      </c>
      <c r="D37" s="230"/>
      <c r="E37" s="230"/>
      <c r="F37" s="230"/>
      <c r="G37" s="230"/>
      <c r="H37" s="230"/>
      <c r="I37" s="230"/>
    </row>
    <row r="38" spans="1:9" ht="56.55" customHeight="1" thickBot="1">
      <c r="A38" s="220" t="s">
        <v>22</v>
      </c>
      <c r="B38" s="221" t="s">
        <v>20</v>
      </c>
      <c r="C38" s="113" t="s">
        <v>167</v>
      </c>
      <c r="D38" s="230"/>
      <c r="E38" s="230"/>
      <c r="F38" s="230"/>
      <c r="G38" s="230"/>
      <c r="H38" s="230"/>
      <c r="I38" s="230"/>
    </row>
    <row r="39" spans="1:9" ht="14.4">
      <c r="A39" s="216" t="s">
        <v>3</v>
      </c>
      <c r="B39" s="217"/>
      <c r="C39" s="18"/>
      <c r="D39" s="9"/>
      <c r="E39" s="11"/>
      <c r="F39" s="8"/>
      <c r="G39" s="8"/>
      <c r="H39" s="8"/>
      <c r="I39" s="12"/>
    </row>
    <row r="40" spans="1:9" ht="30" customHeight="1">
      <c r="A40" s="263"/>
      <c r="B40" s="262"/>
      <c r="C40" s="265" t="s">
        <v>393</v>
      </c>
      <c r="D40" s="9"/>
      <c r="E40" s="11"/>
      <c r="F40" s="8"/>
      <c r="G40" s="8"/>
      <c r="H40" s="8"/>
      <c r="I40" s="12"/>
    </row>
    <row r="41" spans="1:9" ht="19.05" customHeight="1">
      <c r="A41" s="213"/>
      <c r="B41" s="214"/>
      <c r="C41" s="20" t="s">
        <v>23</v>
      </c>
    </row>
    <row r="42" spans="1:9" ht="30.6" customHeight="1">
      <c r="A42" s="213"/>
      <c r="B42" s="214"/>
      <c r="C42" s="264" t="s">
        <v>168</v>
      </c>
    </row>
    <row r="43" spans="1:9" ht="84.75" customHeight="1">
      <c r="A43" s="228"/>
      <c r="B43" s="229"/>
      <c r="C43" s="19" t="s">
        <v>182</v>
      </c>
    </row>
    <row r="44" spans="1:9" ht="42" customHeight="1">
      <c r="A44" s="228"/>
      <c r="B44" s="229"/>
      <c r="C44" s="20" t="s">
        <v>24</v>
      </c>
    </row>
    <row r="45" spans="1:9" ht="45" customHeight="1">
      <c r="A45" s="213"/>
      <c r="B45" s="214"/>
      <c r="C45" s="3" t="s">
        <v>25</v>
      </c>
    </row>
    <row r="46" spans="1:9" ht="50.1" customHeight="1">
      <c r="A46" s="213"/>
      <c r="B46" s="214"/>
      <c r="C46" s="19" t="s">
        <v>28</v>
      </c>
    </row>
    <row r="47" spans="1:9" ht="69" customHeight="1">
      <c r="A47" s="213"/>
      <c r="B47" s="214"/>
      <c r="C47" s="3" t="s">
        <v>30</v>
      </c>
    </row>
    <row r="48" spans="1:9" ht="37.799999999999997" customHeight="1">
      <c r="A48" s="228"/>
      <c r="B48" s="229"/>
      <c r="C48" s="21" t="s">
        <v>174</v>
      </c>
    </row>
    <row r="49" spans="1:3" ht="7.8" customHeight="1" thickBot="1">
      <c r="A49" s="224"/>
      <c r="B49" s="225"/>
      <c r="C49" s="22"/>
    </row>
    <row r="50" spans="1:3" ht="50.55" customHeight="1">
      <c r="A50" s="215"/>
      <c r="B50" s="215"/>
    </row>
    <row r="51" spans="1:3">
      <c r="A51" s="1"/>
      <c r="B51" s="1"/>
    </row>
    <row r="52" spans="1:3">
      <c r="A52" s="1"/>
      <c r="B52" s="1"/>
    </row>
    <row r="53" spans="1:3">
      <c r="A53" s="1"/>
      <c r="B53" s="1"/>
    </row>
  </sheetData>
  <mergeCells count="39">
    <mergeCell ref="D37:I37"/>
    <mergeCell ref="D38:I38"/>
    <mergeCell ref="A32:B36"/>
    <mergeCell ref="A26:B30"/>
    <mergeCell ref="C26:C30"/>
    <mergeCell ref="A16:B16"/>
    <mergeCell ref="A17:B17"/>
    <mergeCell ref="A18:B18"/>
    <mergeCell ref="A15:B15"/>
    <mergeCell ref="A49:B49"/>
    <mergeCell ref="A22:B22"/>
    <mergeCell ref="A23:B23"/>
    <mergeCell ref="A24:B24"/>
    <mergeCell ref="A25:B25"/>
    <mergeCell ref="A31:B31"/>
    <mergeCell ref="A48:B48"/>
    <mergeCell ref="A43:B43"/>
    <mergeCell ref="A44:B44"/>
    <mergeCell ref="A12:B12"/>
    <mergeCell ref="A5:C5"/>
    <mergeCell ref="A47:B47"/>
    <mergeCell ref="A50:B50"/>
    <mergeCell ref="A41:B41"/>
    <mergeCell ref="A42:B42"/>
    <mergeCell ref="A45:B45"/>
    <mergeCell ref="A46:B46"/>
    <mergeCell ref="A39:B39"/>
    <mergeCell ref="A37:B37"/>
    <mergeCell ref="A38:B38"/>
    <mergeCell ref="A20:B20"/>
    <mergeCell ref="A21:B21"/>
    <mergeCell ref="A13:B13"/>
    <mergeCell ref="A14:B14"/>
    <mergeCell ref="A19:B19"/>
    <mergeCell ref="A7:B7"/>
    <mergeCell ref="A8:B8"/>
    <mergeCell ref="A9:B9"/>
    <mergeCell ref="A10:B10"/>
    <mergeCell ref="A11:B11"/>
  </mergeCells>
  <phoneticPr fontId="1"/>
  <printOptions horizontalCentered="1"/>
  <pageMargins left="0.59055118110236227" right="0.59055118110236227" top="0.59055118110236227" bottom="0.59055118110236227" header="0.31496062992125984" footer="0.31496062992125984"/>
  <pageSetup paperSize="9" scale="82" fitToHeight="0" orientation="portrait" horizontalDpi="4294967293" r:id="rId1"/>
  <rowBreaks count="1" manualBreakCount="1">
    <brk id="38"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I56"/>
  <sheetViews>
    <sheetView topLeftCell="A7" zoomScaleNormal="100" zoomScaleSheetLayoutView="100" workbookViewId="0">
      <selection activeCell="C42" sqref="C42"/>
    </sheetView>
  </sheetViews>
  <sheetFormatPr defaultColWidth="10.88671875" defaultRowHeight="13.2"/>
  <cols>
    <col min="1" max="1" width="15" bestFit="1" customWidth="1"/>
    <col min="2" max="2" width="3.109375" customWidth="1"/>
    <col min="3" max="3" width="96.44140625" customWidth="1"/>
  </cols>
  <sheetData>
    <row r="1" spans="1:3">
      <c r="C1" s="1" t="str">
        <f>'大会要項（各支部理事長）'!C1</f>
        <v>２０２５年５月１２日発行</v>
      </c>
    </row>
    <row r="2" spans="1:3" ht="14.4">
      <c r="A2" s="23" t="s">
        <v>29</v>
      </c>
    </row>
    <row r="3" spans="1:3" ht="14.4">
      <c r="A3" s="23" t="s">
        <v>33</v>
      </c>
    </row>
    <row r="4" spans="1:3" ht="26.1" customHeight="1">
      <c r="C4" s="1" t="s">
        <v>146</v>
      </c>
    </row>
    <row r="5" spans="1:3" ht="33" customHeight="1">
      <c r="A5" s="212" t="s">
        <v>26</v>
      </c>
      <c r="B5" s="212"/>
      <c r="C5" s="212"/>
    </row>
    <row r="6" spans="1:3" ht="3.6" customHeight="1" thickBot="1">
      <c r="A6" s="6"/>
      <c r="B6" s="6"/>
      <c r="C6" s="24"/>
    </row>
    <row r="7" spans="1:3" ht="74.099999999999994" customHeight="1">
      <c r="A7" s="208" t="s">
        <v>0</v>
      </c>
      <c r="B7" s="209"/>
      <c r="C7" s="4" t="str">
        <f>'大会要項（各支部理事長）'!C7</f>
        <v>２０２５年度第１回福島県小学生強化リーグ卓球大会</v>
      </c>
    </row>
    <row r="8" spans="1:3" ht="16.05" customHeight="1">
      <c r="A8" s="210" t="s">
        <v>8</v>
      </c>
      <c r="B8" s="211"/>
      <c r="C8" s="5" t="s">
        <v>143</v>
      </c>
    </row>
    <row r="9" spans="1:3" ht="16.05" customHeight="1">
      <c r="A9" s="210" t="s">
        <v>133</v>
      </c>
      <c r="B9" s="211"/>
      <c r="C9" s="5" t="str">
        <f>'大会要項（各支部理事長）'!C9</f>
        <v>会津卓球協会</v>
      </c>
    </row>
    <row r="10" spans="1:3" ht="16.05" hidden="1" customHeight="1">
      <c r="A10" s="210" t="s">
        <v>27</v>
      </c>
      <c r="B10" s="211"/>
      <c r="C10" s="5"/>
    </row>
    <row r="11" spans="1:3" ht="16.05" customHeight="1">
      <c r="A11" s="210" t="s">
        <v>4</v>
      </c>
      <c r="B11" s="211"/>
      <c r="C11" s="5" t="str">
        <f>'大会要項（各支部理事長）'!C11</f>
        <v>いわき支部  （協力：株式会社ＶＩＣＴＡＳ）</v>
      </c>
    </row>
    <row r="12" spans="1:3" ht="16.05" customHeight="1">
      <c r="A12" s="210" t="s">
        <v>9</v>
      </c>
      <c r="B12" s="211"/>
      <c r="C12" s="2"/>
    </row>
    <row r="13" spans="1:3" ht="16.05" customHeight="1">
      <c r="A13" s="222" t="s">
        <v>10</v>
      </c>
      <c r="B13" s="223"/>
      <c r="C13" s="5" t="str">
        <f>'大会要項（各支部理事長）'!C13</f>
        <v>２０２５年６月７日（土）</v>
      </c>
    </row>
    <row r="14" spans="1:3" ht="16.05" customHeight="1">
      <c r="A14" s="222" t="s">
        <v>11</v>
      </c>
      <c r="B14" s="223" t="s">
        <v>11</v>
      </c>
      <c r="C14" s="2" t="s">
        <v>15</v>
      </c>
    </row>
    <row r="15" spans="1:3" ht="16.05" customHeight="1">
      <c r="A15" s="210" t="s">
        <v>2</v>
      </c>
      <c r="B15" s="211"/>
      <c r="C15" s="2"/>
    </row>
    <row r="16" spans="1:3" ht="16.05" customHeight="1">
      <c r="A16" s="222" t="s">
        <v>1</v>
      </c>
      <c r="B16" s="223"/>
      <c r="C16" s="5" t="str">
        <f>'大会要項（各支部理事長）'!C16</f>
        <v>河東総合体育館</v>
      </c>
    </row>
    <row r="17" spans="1:9" ht="16.05" customHeight="1">
      <c r="A17" s="222" t="s">
        <v>7</v>
      </c>
      <c r="B17" s="223"/>
      <c r="C17" s="2" t="str">
        <f>'大会要項（各支部理事長）'!C17</f>
        <v>午前8:00　　  開会式　午前8:45</v>
      </c>
    </row>
    <row r="18" spans="1:9" ht="16.05" customHeight="1">
      <c r="A18" s="222" t="s">
        <v>5</v>
      </c>
      <c r="B18" s="223"/>
      <c r="C18" s="2" t="str">
        <f>'大会要項（各支部理事長）'!C18</f>
        <v>〒969－3461　　福島県会津若松市河東町浅山石堀山４０－１　　　TEL 0242－75－5111</v>
      </c>
    </row>
    <row r="19" spans="1:9" ht="16.05" customHeight="1">
      <c r="A19" s="210" t="s">
        <v>12</v>
      </c>
      <c r="B19" s="211"/>
      <c r="C19" s="2"/>
    </row>
    <row r="20" spans="1:9" ht="16.05" customHeight="1">
      <c r="A20" s="222" t="s">
        <v>18</v>
      </c>
      <c r="B20" s="223"/>
      <c r="C20" s="3" t="str">
        <f>'大会要項（各支部理事長）'!C20</f>
        <v>福島県内の小学生以下（2025年度登録が必要、ゼッケン着用のこと）</v>
      </c>
    </row>
    <row r="21" spans="1:9" ht="56.25" customHeight="1">
      <c r="A21" s="222" t="s">
        <v>13</v>
      </c>
      <c r="B21" s="223"/>
      <c r="C21" s="3" t="s">
        <v>35</v>
      </c>
    </row>
    <row r="22" spans="1:9" ht="54.6" customHeight="1">
      <c r="A22" s="222" t="s">
        <v>17</v>
      </c>
      <c r="B22" s="223"/>
      <c r="C22" s="3" t="s">
        <v>36</v>
      </c>
    </row>
    <row r="23" spans="1:9" ht="42" customHeight="1">
      <c r="A23" s="222" t="s">
        <v>16</v>
      </c>
      <c r="B23" s="223"/>
      <c r="C23" s="117" t="str">
        <f>'大会要項（各支部理事長）'!C23</f>
        <v xml:space="preserve">JTTA公認球（40mmホワイト）VICTAS VP40＋プラスチック球を使用する
</v>
      </c>
    </row>
    <row r="24" spans="1:9" ht="105" customHeight="1">
      <c r="A24" s="222" t="s">
        <v>14</v>
      </c>
      <c r="B24" s="223"/>
      <c r="C24" s="3" t="str">
        <f>'大会要項（各支部理事長）'!C24</f>
        <v>①　現行の日本卓球ルールによる。
②　タイムアウト制は採用しない
③　ベンチコーチは認めるが、試合進行に支障をきたす場合はなしとする場合もあります。</v>
      </c>
      <c r="D24" s="7"/>
      <c r="E24" s="7"/>
      <c r="F24" s="7"/>
      <c r="G24" s="8"/>
      <c r="H24" s="8"/>
      <c r="I24" s="8"/>
    </row>
    <row r="25" spans="1:9" ht="27.75" customHeight="1">
      <c r="A25" s="222" t="s">
        <v>6</v>
      </c>
      <c r="B25" s="223"/>
      <c r="C25" s="3" t="str">
        <f>'大会要項（各支部理事長）'!C25</f>
        <v>個人戦　参加料 1,000円</v>
      </c>
      <c r="D25" s="7"/>
      <c r="E25" s="7"/>
      <c r="F25" s="7"/>
      <c r="G25" s="10"/>
      <c r="H25" s="10"/>
      <c r="I25" s="10"/>
    </row>
    <row r="26" spans="1:9" ht="17.100000000000001" customHeight="1">
      <c r="A26" s="237" t="s">
        <v>19</v>
      </c>
      <c r="B26" s="238"/>
      <c r="C26" s="242" t="s">
        <v>43</v>
      </c>
    </row>
    <row r="27" spans="1:9" ht="17.100000000000001" customHeight="1">
      <c r="A27" s="213"/>
      <c r="B27" s="239"/>
      <c r="C27" s="243"/>
      <c r="D27" s="14"/>
      <c r="E27" s="14"/>
      <c r="F27" s="14"/>
      <c r="G27" s="14"/>
      <c r="H27" s="14"/>
    </row>
    <row r="28" spans="1:9" ht="17.100000000000001" customHeight="1">
      <c r="A28" s="213"/>
      <c r="B28" s="239"/>
      <c r="C28" s="243"/>
      <c r="D28" s="14"/>
      <c r="E28" s="14"/>
      <c r="F28" s="14"/>
      <c r="G28" s="14"/>
      <c r="H28" s="14"/>
    </row>
    <row r="29" spans="1:9" ht="17.100000000000001" customHeight="1">
      <c r="A29" s="213"/>
      <c r="B29" s="239"/>
      <c r="C29" s="243"/>
      <c r="D29" s="13"/>
      <c r="E29" s="13"/>
      <c r="F29" s="13"/>
      <c r="G29" s="13"/>
      <c r="H29" s="13"/>
    </row>
    <row r="30" spans="1:9" ht="18" hidden="1" customHeight="1">
      <c r="A30" s="240"/>
      <c r="B30" s="241"/>
      <c r="C30" s="244"/>
    </row>
    <row r="31" spans="1:9" ht="31.5" customHeight="1">
      <c r="A31" s="226" t="s">
        <v>32</v>
      </c>
      <c r="B31" s="227"/>
      <c r="C31" s="96" t="s">
        <v>196</v>
      </c>
      <c r="D31" s="7"/>
      <c r="E31" s="9"/>
      <c r="F31" s="9"/>
      <c r="G31" s="9"/>
    </row>
    <row r="32" spans="1:9" ht="24" customHeight="1">
      <c r="A32" s="231" t="s">
        <v>31</v>
      </c>
      <c r="B32" s="232"/>
      <c r="C32" s="71" t="s">
        <v>49</v>
      </c>
      <c r="D32" s="15"/>
    </row>
    <row r="33" spans="1:9" ht="28.5" customHeight="1">
      <c r="A33" s="233"/>
      <c r="B33" s="234"/>
      <c r="C33" s="16" t="s">
        <v>38</v>
      </c>
      <c r="D33" s="15"/>
    </row>
    <row r="34" spans="1:9" ht="18.75" customHeight="1">
      <c r="A34" s="233"/>
      <c r="B34" s="234"/>
      <c r="C34" s="16" t="s">
        <v>39</v>
      </c>
      <c r="D34" s="15"/>
    </row>
    <row r="35" spans="1:9" ht="21.75" customHeight="1">
      <c r="A35" s="233"/>
      <c r="B35" s="234"/>
      <c r="C35" s="16" t="s">
        <v>40</v>
      </c>
      <c r="D35" s="15"/>
    </row>
    <row r="36" spans="1:9" ht="19.5" customHeight="1">
      <c r="A36" s="235"/>
      <c r="B36" s="236"/>
      <c r="C36" s="16" t="s">
        <v>41</v>
      </c>
      <c r="D36" s="15"/>
    </row>
    <row r="37" spans="1:9" ht="21" customHeight="1">
      <c r="A37" s="218" t="s">
        <v>21</v>
      </c>
      <c r="B37" s="219" t="s">
        <v>20</v>
      </c>
      <c r="C37" s="2" t="s">
        <v>42</v>
      </c>
      <c r="D37" s="230"/>
      <c r="E37" s="230"/>
      <c r="F37" s="230"/>
      <c r="G37" s="230"/>
      <c r="H37" s="230"/>
      <c r="I37" s="230"/>
    </row>
    <row r="38" spans="1:9" ht="56.55" customHeight="1" thickBot="1">
      <c r="A38" s="220" t="s">
        <v>22</v>
      </c>
      <c r="B38" s="221" t="s">
        <v>20</v>
      </c>
      <c r="C38" s="17" t="str">
        <f>'大会要項（各支部理事長）'!C38</f>
        <v>上位20位までが2025年度第一回までの福島県小中高強化リーグに参加できる
第０回～第４回までの結果で全国ホープス選抜ならびに東アジアホープス予選の選考を行う</v>
      </c>
      <c r="D38" s="230"/>
      <c r="E38" s="230"/>
      <c r="F38" s="230"/>
      <c r="G38" s="230"/>
      <c r="H38" s="230"/>
      <c r="I38" s="230"/>
    </row>
    <row r="39" spans="1:9" ht="14.4">
      <c r="A39" s="216" t="s">
        <v>3</v>
      </c>
      <c r="B39" s="217"/>
      <c r="C39" s="18"/>
      <c r="D39" s="9"/>
      <c r="E39" s="11"/>
      <c r="F39" s="8"/>
      <c r="G39" s="8"/>
      <c r="H39" s="8"/>
      <c r="I39" s="12"/>
    </row>
    <row r="40" spans="1:9" ht="30" customHeight="1">
      <c r="A40" s="263"/>
      <c r="B40" s="262"/>
      <c r="C40" s="265" t="s">
        <v>393</v>
      </c>
      <c r="D40" s="9"/>
      <c r="E40" s="11"/>
      <c r="F40" s="8"/>
      <c r="G40" s="8"/>
      <c r="H40" s="8"/>
      <c r="I40" s="12"/>
    </row>
    <row r="41" spans="1:9" ht="19.05" customHeight="1">
      <c r="A41" s="213"/>
      <c r="B41" s="214"/>
      <c r="C41" s="20" t="s">
        <v>23</v>
      </c>
    </row>
    <row r="42" spans="1:9" ht="30.6" customHeight="1">
      <c r="A42" s="213"/>
      <c r="B42" s="214"/>
      <c r="C42" s="19" t="s">
        <v>168</v>
      </c>
    </row>
    <row r="43" spans="1:9" ht="84.75" customHeight="1">
      <c r="A43" s="228"/>
      <c r="B43" s="229"/>
      <c r="C43" s="19" t="str">
        <f>'大会要項（各支部理事長）'!C43</f>
        <v>【令和６年度第５回　各組優勝者】
男子１組小澤　佑眞  （本宮卓球クラブ　　　）　女子１組　三瓶　美咲　（勿来卓球クラブ)
男子２組蛭田　圭亮  （いわき卓球　　　　　）　女子２組　高田　杏 　（サンシャイン　)
男子３組北館　成祐  （神谷クラブ　　　　　　）　女子３組　會田　瑛麻　 （四倉卓球クラブ　）</v>
      </c>
    </row>
    <row r="44" spans="1:9" ht="42" customHeight="1">
      <c r="A44" s="228"/>
      <c r="B44" s="229"/>
      <c r="C44" s="20" t="s">
        <v>24</v>
      </c>
    </row>
    <row r="45" spans="1:9" ht="45" customHeight="1">
      <c r="A45" s="213"/>
      <c r="B45" s="214"/>
      <c r="C45" s="3" t="s">
        <v>25</v>
      </c>
    </row>
    <row r="46" spans="1:9" ht="50.1" customHeight="1">
      <c r="A46" s="213"/>
      <c r="B46" s="214"/>
      <c r="C46" s="19" t="s">
        <v>28</v>
      </c>
    </row>
    <row r="47" spans="1:9" ht="69" customHeight="1">
      <c r="A47" s="213"/>
      <c r="B47" s="214"/>
      <c r="C47" s="3" t="s">
        <v>30</v>
      </c>
    </row>
    <row r="48" spans="1:9" ht="37.950000000000003" customHeight="1">
      <c r="A48" s="228"/>
      <c r="B48" s="229"/>
      <c r="C48" s="21" t="str">
        <f>'大会要項（各支部理事長）'!C48</f>
        <v>※　万が一事故がありました時の初期対応はしますが、個人の責任でお願いします。
※　時間短縮が必要となる場合、試合方法等の当日変更もあり得ます。</v>
      </c>
    </row>
    <row r="49" spans="1:3" ht="7.95" customHeight="1" thickBot="1">
      <c r="A49" s="224"/>
      <c r="B49" s="225"/>
      <c r="C49" s="22"/>
    </row>
    <row r="50" spans="1:3" ht="50.55" customHeight="1">
      <c r="A50" s="215"/>
      <c r="B50" s="215"/>
    </row>
    <row r="51" spans="1:3">
      <c r="A51" s="1"/>
      <c r="B51" s="1"/>
    </row>
    <row r="52" spans="1:3">
      <c r="A52" s="1"/>
      <c r="B52" s="1"/>
    </row>
    <row r="53" spans="1:3">
      <c r="A53" s="1"/>
      <c r="B53" s="1"/>
    </row>
    <row r="56" spans="1:3">
      <c r="C56" s="261"/>
    </row>
  </sheetData>
  <mergeCells count="39">
    <mergeCell ref="A43:B43"/>
    <mergeCell ref="A44:B44"/>
    <mergeCell ref="A48:B48"/>
    <mergeCell ref="A16:B16"/>
    <mergeCell ref="A5:C5"/>
    <mergeCell ref="A7:B7"/>
    <mergeCell ref="A8:B8"/>
    <mergeCell ref="A9:B9"/>
    <mergeCell ref="A10:B10"/>
    <mergeCell ref="A25:B25"/>
    <mergeCell ref="A26:B30"/>
    <mergeCell ref="A17:B17"/>
    <mergeCell ref="A18:B18"/>
    <mergeCell ref="A19:B19"/>
    <mergeCell ref="A20:B20"/>
    <mergeCell ref="A21:B21"/>
    <mergeCell ref="A22:B22"/>
    <mergeCell ref="A23:B23"/>
    <mergeCell ref="A11:B11"/>
    <mergeCell ref="A12:B12"/>
    <mergeCell ref="A13:B13"/>
    <mergeCell ref="A14:B14"/>
    <mergeCell ref="A15:B15"/>
    <mergeCell ref="A31:B31"/>
    <mergeCell ref="A37:B37"/>
    <mergeCell ref="D37:I37"/>
    <mergeCell ref="A24:B24"/>
    <mergeCell ref="A50:B50"/>
    <mergeCell ref="A41:B41"/>
    <mergeCell ref="A42:B42"/>
    <mergeCell ref="A45:B45"/>
    <mergeCell ref="A46:B46"/>
    <mergeCell ref="A47:B47"/>
    <mergeCell ref="A49:B49"/>
    <mergeCell ref="A38:B38"/>
    <mergeCell ref="D38:I38"/>
    <mergeCell ref="A32:B36"/>
    <mergeCell ref="A39:B39"/>
    <mergeCell ref="C26:C30"/>
  </mergeCells>
  <phoneticPr fontId="1"/>
  <printOptions horizontalCentered="1"/>
  <pageMargins left="0.59055118110236227" right="0.59055118110236227" top="0.59055118110236227" bottom="0.59055118110236227" header="0.31496062992125984" footer="0.31496062992125984"/>
  <pageSetup paperSize="9" scale="83" fitToHeight="0" orientation="portrait" horizontalDpi="4294967293" r:id="rId1"/>
  <rowBreaks count="1" manualBreakCount="1">
    <brk id="38" max="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J80"/>
  <sheetViews>
    <sheetView zoomScaleNormal="100" zoomScaleSheetLayoutView="80" workbookViewId="0">
      <selection activeCell="B2" sqref="B2:I2"/>
    </sheetView>
  </sheetViews>
  <sheetFormatPr defaultColWidth="9" defaultRowHeight="14.4"/>
  <cols>
    <col min="1" max="1" width="2.6640625" style="25" customWidth="1"/>
    <col min="2" max="3" width="9" style="25"/>
    <col min="4" max="4" width="27.44140625" style="25" customWidth="1"/>
    <col min="5" max="7" width="9" style="25"/>
    <col min="8" max="8" width="10" style="25" customWidth="1"/>
    <col min="9" max="9" width="17.77734375" style="27" customWidth="1"/>
    <col min="10" max="10" width="3.88671875" style="25" customWidth="1"/>
    <col min="11" max="16384" width="9" style="25"/>
  </cols>
  <sheetData>
    <row r="1" spans="1:10">
      <c r="G1" s="26"/>
    </row>
    <row r="2" spans="1:10" ht="28.2">
      <c r="B2" s="245" t="str">
        <f>'大会要項（所属長）'!C7</f>
        <v>２０２５年度第１回福島県小学生強化リーグ卓球大会</v>
      </c>
      <c r="C2" s="245"/>
      <c r="D2" s="245"/>
      <c r="E2" s="245"/>
      <c r="F2" s="245"/>
      <c r="G2" s="245"/>
      <c r="H2" s="245"/>
      <c r="I2" s="245"/>
      <c r="J2" s="28"/>
    </row>
    <row r="3" spans="1:10" ht="28.2">
      <c r="B3" s="246" t="s">
        <v>50</v>
      </c>
      <c r="C3" s="246"/>
      <c r="D3" s="246"/>
      <c r="E3" s="246"/>
      <c r="F3" s="246"/>
      <c r="G3" s="246"/>
      <c r="H3" s="246"/>
      <c r="I3" s="246"/>
      <c r="J3" s="28"/>
    </row>
    <row r="4" spans="1:10" ht="8.25" customHeight="1"/>
    <row r="5" spans="1:10" s="29" customFormat="1" ht="26.25" customHeight="1">
      <c r="B5" s="247" t="s">
        <v>51</v>
      </c>
      <c r="C5" s="247"/>
      <c r="D5" s="247"/>
      <c r="I5" s="30"/>
    </row>
    <row r="6" spans="1:10" s="29" customFormat="1" ht="26.25" customHeight="1">
      <c r="C6" s="31" t="s">
        <v>52</v>
      </c>
      <c r="D6" s="32"/>
      <c r="E6" s="33"/>
      <c r="F6" s="31" t="s">
        <v>53</v>
      </c>
      <c r="H6" s="33"/>
      <c r="I6" s="34"/>
    </row>
    <row r="7" spans="1:10" s="29" customFormat="1" ht="12" customHeight="1">
      <c r="C7" s="31"/>
      <c r="D7" s="32"/>
      <c r="E7" s="33"/>
      <c r="F7" s="31"/>
      <c r="H7" s="33"/>
      <c r="I7" s="34"/>
    </row>
    <row r="8" spans="1:10" s="29" customFormat="1" ht="18" customHeight="1">
      <c r="B8" s="35" t="s">
        <v>54</v>
      </c>
      <c r="C8" s="248" t="s">
        <v>55</v>
      </c>
      <c r="D8" s="248"/>
      <c r="E8" s="248"/>
      <c r="F8" s="248"/>
      <c r="G8" s="248"/>
      <c r="H8" s="248"/>
      <c r="I8" s="248"/>
    </row>
    <row r="9" spans="1:10" s="29" customFormat="1" ht="18" customHeight="1">
      <c r="B9" s="36"/>
      <c r="C9" s="29" t="s">
        <v>56</v>
      </c>
      <c r="I9" s="30"/>
    </row>
    <row r="10" spans="1:10" s="37" customFormat="1" ht="9" customHeight="1">
      <c r="A10" s="25"/>
      <c r="B10" s="25"/>
      <c r="C10" s="25"/>
      <c r="D10" s="25"/>
      <c r="E10" s="25"/>
      <c r="F10" s="25"/>
    </row>
    <row r="11" spans="1:10" s="37" customFormat="1" ht="20.25" customHeight="1">
      <c r="B11" s="38" t="s">
        <v>57</v>
      </c>
      <c r="C11" s="38" t="s">
        <v>58</v>
      </c>
      <c r="D11" s="38" t="s">
        <v>59</v>
      </c>
      <c r="E11" s="38" t="s">
        <v>60</v>
      </c>
      <c r="F11" s="38" t="s">
        <v>61</v>
      </c>
      <c r="G11" s="38" t="s">
        <v>62</v>
      </c>
      <c r="H11" s="38" t="s">
        <v>63</v>
      </c>
      <c r="I11" s="39" t="s">
        <v>64</v>
      </c>
    </row>
    <row r="12" spans="1:10" s="37" customFormat="1" ht="20.25" customHeight="1">
      <c r="B12" s="38">
        <v>101</v>
      </c>
      <c r="C12" s="38" t="s">
        <v>65</v>
      </c>
      <c r="D12" s="38" t="s">
        <v>169</v>
      </c>
      <c r="E12" s="38"/>
      <c r="F12" s="38"/>
      <c r="G12" s="38">
        <f t="shared" ref="G12:G17" si="0">E12+F12</f>
        <v>0</v>
      </c>
      <c r="H12" s="40">
        <f t="shared" ref="H12:H17" si="1">G12*1000</f>
        <v>0</v>
      </c>
      <c r="I12" s="40">
        <f t="shared" ref="I12:I17" si="2">1+G12/5</f>
        <v>1</v>
      </c>
    </row>
    <row r="13" spans="1:10" s="37" customFormat="1" ht="20.25" customHeight="1">
      <c r="B13" s="38">
        <v>102</v>
      </c>
      <c r="C13" s="38" t="s">
        <v>65</v>
      </c>
      <c r="D13" s="38" t="s">
        <v>66</v>
      </c>
      <c r="E13" s="38"/>
      <c r="F13" s="38"/>
      <c r="G13" s="38">
        <f t="shared" si="0"/>
        <v>0</v>
      </c>
      <c r="H13" s="40">
        <f t="shared" si="1"/>
        <v>0</v>
      </c>
      <c r="I13" s="40">
        <f t="shared" si="2"/>
        <v>1</v>
      </c>
    </row>
    <row r="14" spans="1:10" s="37" customFormat="1" ht="20.25" customHeight="1">
      <c r="B14" s="38">
        <v>103</v>
      </c>
      <c r="C14" s="38" t="s">
        <v>65</v>
      </c>
      <c r="D14" s="38" t="s">
        <v>67</v>
      </c>
      <c r="E14" s="41"/>
      <c r="F14" s="41"/>
      <c r="G14" s="38">
        <f t="shared" si="0"/>
        <v>0</v>
      </c>
      <c r="H14" s="40">
        <f t="shared" si="1"/>
        <v>0</v>
      </c>
      <c r="I14" s="40">
        <f t="shared" si="2"/>
        <v>1</v>
      </c>
    </row>
    <row r="15" spans="1:10" s="37" customFormat="1" ht="20.25" customHeight="1">
      <c r="B15" s="38">
        <v>104</v>
      </c>
      <c r="C15" s="38" t="s">
        <v>65</v>
      </c>
      <c r="D15" s="38" t="s">
        <v>68</v>
      </c>
      <c r="E15" s="41"/>
      <c r="F15" s="41"/>
      <c r="G15" s="38">
        <f t="shared" si="0"/>
        <v>0</v>
      </c>
      <c r="H15" s="40">
        <f t="shared" si="1"/>
        <v>0</v>
      </c>
      <c r="I15" s="40">
        <f t="shared" si="2"/>
        <v>1</v>
      </c>
    </row>
    <row r="16" spans="1:10" s="37" customFormat="1" ht="20.25" customHeight="1">
      <c r="B16" s="38">
        <v>105</v>
      </c>
      <c r="C16" s="38" t="s">
        <v>65</v>
      </c>
      <c r="D16" s="38" t="s">
        <v>69</v>
      </c>
      <c r="E16" s="41"/>
      <c r="F16" s="41"/>
      <c r="G16" s="38">
        <f t="shared" si="0"/>
        <v>0</v>
      </c>
      <c r="H16" s="40">
        <f t="shared" si="1"/>
        <v>0</v>
      </c>
      <c r="I16" s="40">
        <f t="shared" si="2"/>
        <v>1</v>
      </c>
    </row>
    <row r="17" spans="2:9" s="37" customFormat="1" ht="20.25" customHeight="1">
      <c r="B17" s="38">
        <v>106</v>
      </c>
      <c r="C17" s="38" t="s">
        <v>65</v>
      </c>
      <c r="D17" s="42" t="s">
        <v>170</v>
      </c>
      <c r="E17" s="41"/>
      <c r="F17" s="41"/>
      <c r="G17" s="38">
        <f t="shared" si="0"/>
        <v>0</v>
      </c>
      <c r="H17" s="40">
        <f t="shared" si="1"/>
        <v>0</v>
      </c>
      <c r="I17" s="40">
        <f t="shared" si="2"/>
        <v>1</v>
      </c>
    </row>
    <row r="18" spans="2:9" s="37" customFormat="1" ht="20.25" customHeight="1">
      <c r="B18" s="41">
        <v>107</v>
      </c>
      <c r="C18" s="41" t="s">
        <v>147</v>
      </c>
      <c r="D18" s="42" t="s">
        <v>148</v>
      </c>
      <c r="E18" s="41"/>
      <c r="F18" s="41"/>
      <c r="G18" s="41">
        <v>0</v>
      </c>
      <c r="H18" s="115">
        <v>0</v>
      </c>
      <c r="I18" s="115">
        <v>1</v>
      </c>
    </row>
    <row r="19" spans="2:9" s="37" customFormat="1" ht="20.25" customHeight="1" thickBot="1">
      <c r="B19" s="43"/>
      <c r="C19" s="43"/>
      <c r="D19" s="43"/>
      <c r="E19" s="43"/>
      <c r="F19" s="43"/>
      <c r="G19" s="43"/>
      <c r="H19" s="44"/>
      <c r="I19" s="44"/>
    </row>
    <row r="20" spans="2:9" s="37" customFormat="1" ht="20.25" customHeight="1" thickTop="1">
      <c r="B20" s="45">
        <v>201</v>
      </c>
      <c r="C20" s="45" t="s">
        <v>171</v>
      </c>
      <c r="D20" s="38" t="s">
        <v>71</v>
      </c>
      <c r="E20" s="38"/>
      <c r="F20" s="38"/>
      <c r="G20" s="38">
        <f t="shared" ref="G20:G27" si="3">E20+F20</f>
        <v>0</v>
      </c>
      <c r="H20" s="40">
        <f t="shared" ref="H20:H41" si="4">G20*1000</f>
        <v>0</v>
      </c>
      <c r="I20" s="40">
        <f t="shared" ref="I20:I27" si="5">1+G20/5</f>
        <v>1</v>
      </c>
    </row>
    <row r="21" spans="2:9" s="37" customFormat="1" ht="20.25" customHeight="1">
      <c r="B21" s="45">
        <v>202</v>
      </c>
      <c r="C21" s="38" t="s">
        <v>70</v>
      </c>
      <c r="D21" s="38" t="s">
        <v>72</v>
      </c>
      <c r="E21" s="38"/>
      <c r="F21" s="38"/>
      <c r="G21" s="38">
        <f t="shared" si="3"/>
        <v>0</v>
      </c>
      <c r="H21" s="40">
        <f t="shared" si="4"/>
        <v>0</v>
      </c>
      <c r="I21" s="40">
        <f t="shared" si="5"/>
        <v>1</v>
      </c>
    </row>
    <row r="22" spans="2:9" s="37" customFormat="1" ht="20.25" customHeight="1">
      <c r="B22" s="38">
        <v>203</v>
      </c>
      <c r="C22" s="38" t="s">
        <v>70</v>
      </c>
      <c r="D22" s="38" t="s">
        <v>73</v>
      </c>
      <c r="E22" s="38"/>
      <c r="F22" s="38"/>
      <c r="G22" s="38">
        <f t="shared" si="3"/>
        <v>0</v>
      </c>
      <c r="H22" s="40">
        <f t="shared" si="4"/>
        <v>0</v>
      </c>
      <c r="I22" s="40">
        <f t="shared" si="5"/>
        <v>1</v>
      </c>
    </row>
    <row r="23" spans="2:9" s="37" customFormat="1" ht="20.25" customHeight="1">
      <c r="B23" s="45">
        <v>204</v>
      </c>
      <c r="C23" s="38" t="s">
        <v>70</v>
      </c>
      <c r="D23" s="38" t="s">
        <v>74</v>
      </c>
      <c r="E23" s="38"/>
      <c r="F23" s="38"/>
      <c r="G23" s="38">
        <f t="shared" si="3"/>
        <v>0</v>
      </c>
      <c r="H23" s="40">
        <f t="shared" si="4"/>
        <v>0</v>
      </c>
      <c r="I23" s="40">
        <f t="shared" si="5"/>
        <v>1</v>
      </c>
    </row>
    <row r="24" spans="2:9" s="37" customFormat="1" ht="20.25" customHeight="1">
      <c r="B24" s="38">
        <v>205</v>
      </c>
      <c r="C24" s="38" t="s">
        <v>70</v>
      </c>
      <c r="D24" s="38" t="s">
        <v>75</v>
      </c>
      <c r="E24" s="38"/>
      <c r="F24" s="38"/>
      <c r="G24" s="38">
        <f t="shared" si="3"/>
        <v>0</v>
      </c>
      <c r="H24" s="40">
        <f t="shared" si="4"/>
        <v>0</v>
      </c>
      <c r="I24" s="40">
        <f t="shared" si="5"/>
        <v>1</v>
      </c>
    </row>
    <row r="25" spans="2:9" s="37" customFormat="1" ht="20.25" customHeight="1">
      <c r="B25" s="45">
        <v>206</v>
      </c>
      <c r="C25" s="38" t="s">
        <v>70</v>
      </c>
      <c r="D25" s="41" t="s">
        <v>76</v>
      </c>
      <c r="E25" s="41"/>
      <c r="F25" s="41"/>
      <c r="G25" s="38">
        <f t="shared" si="3"/>
        <v>0</v>
      </c>
      <c r="H25" s="40">
        <f t="shared" si="4"/>
        <v>0</v>
      </c>
      <c r="I25" s="40">
        <f t="shared" si="5"/>
        <v>1</v>
      </c>
    </row>
    <row r="26" spans="2:9" s="37" customFormat="1" ht="20.25" customHeight="1">
      <c r="B26" s="38">
        <v>207</v>
      </c>
      <c r="C26" s="38" t="s">
        <v>70</v>
      </c>
      <c r="D26" s="41" t="s">
        <v>77</v>
      </c>
      <c r="E26" s="41"/>
      <c r="F26" s="41"/>
      <c r="G26" s="38">
        <f t="shared" si="3"/>
        <v>0</v>
      </c>
      <c r="H26" s="40">
        <f t="shared" si="4"/>
        <v>0</v>
      </c>
      <c r="I26" s="40">
        <f t="shared" si="5"/>
        <v>1</v>
      </c>
    </row>
    <row r="27" spans="2:9" s="37" customFormat="1" ht="20.25" customHeight="1">
      <c r="B27" s="45">
        <v>208</v>
      </c>
      <c r="C27" s="38" t="s">
        <v>70</v>
      </c>
      <c r="D27" s="41" t="s">
        <v>78</v>
      </c>
      <c r="E27" s="41"/>
      <c r="F27" s="41"/>
      <c r="G27" s="38">
        <f t="shared" si="3"/>
        <v>0</v>
      </c>
      <c r="H27" s="40">
        <f t="shared" si="4"/>
        <v>0</v>
      </c>
      <c r="I27" s="40">
        <f t="shared" si="5"/>
        <v>1</v>
      </c>
    </row>
    <row r="28" spans="2:9" s="37" customFormat="1" ht="20.25" customHeight="1">
      <c r="B28" s="114">
        <v>209</v>
      </c>
      <c r="C28" s="41" t="s">
        <v>130</v>
      </c>
      <c r="D28" s="41" t="s">
        <v>144</v>
      </c>
      <c r="E28" s="41"/>
      <c r="F28" s="41"/>
      <c r="G28" s="41">
        <v>0</v>
      </c>
      <c r="H28" s="115">
        <v>0</v>
      </c>
      <c r="I28" s="115">
        <v>1</v>
      </c>
    </row>
    <row r="29" spans="2:9" s="37" customFormat="1" ht="20.25" customHeight="1" thickBot="1">
      <c r="B29" s="43">
        <v>210</v>
      </c>
      <c r="C29" s="43" t="s">
        <v>130</v>
      </c>
      <c r="D29" s="43" t="s">
        <v>157</v>
      </c>
      <c r="E29" s="43"/>
      <c r="F29" s="43"/>
      <c r="G29" s="43">
        <v>0</v>
      </c>
      <c r="H29" s="44">
        <v>0</v>
      </c>
      <c r="I29" s="44">
        <v>1</v>
      </c>
    </row>
    <row r="30" spans="2:9" s="37" customFormat="1" ht="20.25" customHeight="1" thickTop="1">
      <c r="B30" s="45">
        <v>301</v>
      </c>
      <c r="C30" s="45" t="s">
        <v>79</v>
      </c>
      <c r="D30" s="38" t="s">
        <v>80</v>
      </c>
      <c r="E30" s="45"/>
      <c r="F30" s="45"/>
      <c r="G30" s="38">
        <f t="shared" ref="G30:G35" si="6">E30+F30</f>
        <v>0</v>
      </c>
      <c r="H30" s="40">
        <f t="shared" si="4"/>
        <v>0</v>
      </c>
      <c r="I30" s="40">
        <f t="shared" ref="I30:I35" si="7">1+G30/5</f>
        <v>1</v>
      </c>
    </row>
    <row r="31" spans="2:9" s="37" customFormat="1" ht="20.25" customHeight="1">
      <c r="B31" s="38">
        <v>302</v>
      </c>
      <c r="C31" s="38" t="s">
        <v>79</v>
      </c>
      <c r="D31" s="38" t="s">
        <v>81</v>
      </c>
      <c r="E31" s="38"/>
      <c r="F31" s="38"/>
      <c r="G31" s="38">
        <f>E31+F31</f>
        <v>0</v>
      </c>
      <c r="H31" s="40">
        <f t="shared" si="4"/>
        <v>0</v>
      </c>
      <c r="I31" s="40">
        <f>1+G31/5</f>
        <v>1</v>
      </c>
    </row>
    <row r="32" spans="2:9" s="37" customFormat="1" ht="20.25" customHeight="1" thickBot="1">
      <c r="B32" s="46"/>
      <c r="C32" s="46"/>
      <c r="D32" s="46"/>
      <c r="E32" s="46"/>
      <c r="F32" s="46"/>
      <c r="G32" s="46"/>
      <c r="H32" s="47"/>
      <c r="I32" s="47"/>
    </row>
    <row r="33" spans="2:9" s="37" customFormat="1" ht="20.25" customHeight="1" thickTop="1">
      <c r="B33" s="45">
        <v>401</v>
      </c>
      <c r="C33" s="45" t="s">
        <v>82</v>
      </c>
      <c r="D33" s="45" t="s">
        <v>83</v>
      </c>
      <c r="E33" s="45"/>
      <c r="F33" s="45"/>
      <c r="G33" s="45">
        <f t="shared" si="6"/>
        <v>0</v>
      </c>
      <c r="H33" s="48">
        <f t="shared" si="4"/>
        <v>0</v>
      </c>
      <c r="I33" s="48">
        <f t="shared" si="7"/>
        <v>1</v>
      </c>
    </row>
    <row r="34" spans="2:9" s="37" customFormat="1" ht="20.25" customHeight="1">
      <c r="B34" s="38">
        <v>402</v>
      </c>
      <c r="C34" s="38" t="s">
        <v>82</v>
      </c>
      <c r="D34" s="38" t="s">
        <v>84</v>
      </c>
      <c r="E34" s="38"/>
      <c r="F34" s="38"/>
      <c r="G34" s="38">
        <f t="shared" si="6"/>
        <v>0</v>
      </c>
      <c r="H34" s="40">
        <f t="shared" si="4"/>
        <v>0</v>
      </c>
      <c r="I34" s="40">
        <f t="shared" si="7"/>
        <v>1</v>
      </c>
    </row>
    <row r="35" spans="2:9" s="37" customFormat="1" ht="20.25" customHeight="1">
      <c r="B35" s="38">
        <v>403</v>
      </c>
      <c r="C35" s="38" t="s">
        <v>82</v>
      </c>
      <c r="D35" s="41" t="s">
        <v>85</v>
      </c>
      <c r="E35" s="38"/>
      <c r="F35" s="38"/>
      <c r="G35" s="38">
        <f t="shared" si="6"/>
        <v>0</v>
      </c>
      <c r="H35" s="40">
        <f t="shared" si="4"/>
        <v>0</v>
      </c>
      <c r="I35" s="40">
        <f t="shared" si="7"/>
        <v>1</v>
      </c>
    </row>
    <row r="36" spans="2:9" s="37" customFormat="1" ht="20.25" customHeight="1">
      <c r="B36" s="38">
        <v>404</v>
      </c>
      <c r="C36" s="38" t="s">
        <v>82</v>
      </c>
      <c r="D36" s="41" t="s">
        <v>86</v>
      </c>
      <c r="E36" s="41"/>
      <c r="F36" s="41"/>
      <c r="G36" s="38">
        <f>E36+F36</f>
        <v>0</v>
      </c>
      <c r="H36" s="40">
        <f>G36*1000</f>
        <v>0</v>
      </c>
      <c r="I36" s="40">
        <f>1+G36/5</f>
        <v>1</v>
      </c>
    </row>
    <row r="37" spans="2:9" s="37" customFormat="1" ht="20.25" customHeight="1">
      <c r="B37" s="38"/>
      <c r="C37" s="38"/>
      <c r="D37" s="41"/>
      <c r="E37" s="41"/>
      <c r="F37" s="41"/>
      <c r="G37" s="38"/>
      <c r="H37" s="40"/>
      <c r="I37" s="40"/>
    </row>
    <row r="38" spans="2:9" s="37" customFormat="1" ht="20.25" customHeight="1">
      <c r="B38" s="38"/>
      <c r="C38" s="38"/>
      <c r="D38" s="41"/>
      <c r="E38" s="41"/>
      <c r="F38" s="41"/>
      <c r="G38" s="38"/>
      <c r="H38" s="40"/>
      <c r="I38" s="40"/>
    </row>
    <row r="39" spans="2:9" s="37" customFormat="1" ht="20.25" customHeight="1" thickBot="1">
      <c r="B39" s="43"/>
      <c r="C39" s="43"/>
      <c r="D39" s="43"/>
      <c r="E39" s="43"/>
      <c r="F39" s="43"/>
      <c r="G39" s="43"/>
      <c r="H39" s="44"/>
      <c r="I39" s="44"/>
    </row>
    <row r="40" spans="2:9" s="37" customFormat="1" ht="20.25" customHeight="1" thickTop="1">
      <c r="B40" s="45">
        <v>501</v>
      </c>
      <c r="C40" s="45" t="s">
        <v>87</v>
      </c>
      <c r="D40" s="45" t="s">
        <v>88</v>
      </c>
      <c r="E40" s="45"/>
      <c r="F40" s="45"/>
      <c r="G40" s="45">
        <f t="shared" ref="G40:G45" si="8">E40+F40</f>
        <v>0</v>
      </c>
      <c r="H40" s="48">
        <f t="shared" si="4"/>
        <v>0</v>
      </c>
      <c r="I40" s="48">
        <f t="shared" ref="I40:I45" si="9">1+G40/5</f>
        <v>1</v>
      </c>
    </row>
    <row r="41" spans="2:9" s="37" customFormat="1" ht="20.25" customHeight="1">
      <c r="B41" s="45">
        <v>502</v>
      </c>
      <c r="C41" s="38" t="s">
        <v>87</v>
      </c>
      <c r="D41" s="41" t="s">
        <v>89</v>
      </c>
      <c r="E41" s="41"/>
      <c r="F41" s="41"/>
      <c r="G41" s="38">
        <f t="shared" si="8"/>
        <v>0</v>
      </c>
      <c r="H41" s="40">
        <f t="shared" si="4"/>
        <v>0</v>
      </c>
      <c r="I41" s="40">
        <f t="shared" si="9"/>
        <v>1</v>
      </c>
    </row>
    <row r="42" spans="2:9" s="37" customFormat="1" ht="20.25" customHeight="1">
      <c r="B42" s="45">
        <v>503</v>
      </c>
      <c r="C42" s="38" t="s">
        <v>87</v>
      </c>
      <c r="D42" s="49" t="s">
        <v>90</v>
      </c>
      <c r="E42" s="38"/>
      <c r="F42" s="38"/>
      <c r="G42" s="38">
        <f t="shared" si="8"/>
        <v>0</v>
      </c>
      <c r="H42" s="40">
        <f>G42*1000</f>
        <v>0</v>
      </c>
      <c r="I42" s="40">
        <f t="shared" si="9"/>
        <v>1</v>
      </c>
    </row>
    <row r="43" spans="2:9" s="37" customFormat="1" ht="20.25" customHeight="1">
      <c r="B43" s="45">
        <v>504</v>
      </c>
      <c r="C43" s="38" t="s">
        <v>87</v>
      </c>
      <c r="D43" s="50" t="s">
        <v>91</v>
      </c>
      <c r="E43" s="38"/>
      <c r="F43" s="38"/>
      <c r="G43" s="38">
        <f t="shared" si="8"/>
        <v>0</v>
      </c>
      <c r="H43" s="40">
        <f>G43*1000</f>
        <v>0</v>
      </c>
      <c r="I43" s="40">
        <f t="shared" si="9"/>
        <v>1</v>
      </c>
    </row>
    <row r="44" spans="2:9" s="37" customFormat="1" ht="20.25" customHeight="1">
      <c r="B44" s="45">
        <v>505</v>
      </c>
      <c r="C44" s="38" t="s">
        <v>87</v>
      </c>
      <c r="D44" s="50" t="s">
        <v>149</v>
      </c>
      <c r="E44" s="38"/>
      <c r="F44" s="38"/>
      <c r="G44" s="38">
        <f t="shared" si="8"/>
        <v>0</v>
      </c>
      <c r="H44" s="40">
        <f>G44*1000</f>
        <v>0</v>
      </c>
      <c r="I44" s="40">
        <f t="shared" si="9"/>
        <v>1</v>
      </c>
    </row>
    <row r="45" spans="2:9" s="37" customFormat="1" ht="20.25" customHeight="1">
      <c r="B45" s="45">
        <v>506</v>
      </c>
      <c r="C45" s="38" t="s">
        <v>87</v>
      </c>
      <c r="D45" s="50" t="s">
        <v>155</v>
      </c>
      <c r="E45" s="38"/>
      <c r="F45" s="38"/>
      <c r="G45" s="38">
        <f t="shared" si="8"/>
        <v>0</v>
      </c>
      <c r="H45" s="40">
        <f>G45*1000</f>
        <v>0</v>
      </c>
      <c r="I45" s="40">
        <f t="shared" si="9"/>
        <v>1</v>
      </c>
    </row>
    <row r="46" spans="2:9" s="37" customFormat="1" ht="20.25" customHeight="1">
      <c r="B46" s="45">
        <v>507</v>
      </c>
      <c r="C46" s="38" t="s">
        <v>87</v>
      </c>
      <c r="D46" s="50" t="s">
        <v>153</v>
      </c>
      <c r="E46" s="38"/>
      <c r="F46" s="38"/>
      <c r="G46" s="38">
        <v>0</v>
      </c>
      <c r="H46" s="40">
        <v>0</v>
      </c>
      <c r="I46" s="40">
        <v>1.4</v>
      </c>
    </row>
    <row r="47" spans="2:9" s="37" customFormat="1" ht="20.25" customHeight="1">
      <c r="B47" s="45"/>
      <c r="C47" s="38"/>
      <c r="D47" s="50"/>
      <c r="E47" s="38"/>
      <c r="F47" s="38"/>
      <c r="G47" s="38"/>
      <c r="H47" s="40"/>
      <c r="I47" s="40"/>
    </row>
    <row r="48" spans="2:9" s="37" customFormat="1" ht="20.25" customHeight="1" thickBot="1">
      <c r="B48" s="46"/>
      <c r="C48" s="46"/>
      <c r="D48" s="51"/>
      <c r="E48" s="46"/>
      <c r="F48" s="46"/>
      <c r="G48" s="46"/>
      <c r="H48" s="47"/>
      <c r="I48" s="47"/>
    </row>
    <row r="49" spans="1:9" s="37" customFormat="1" ht="20.25" customHeight="1" thickTop="1">
      <c r="B49" s="38">
        <v>601</v>
      </c>
      <c r="C49" s="38" t="s">
        <v>92</v>
      </c>
      <c r="D49" s="38" t="s">
        <v>93</v>
      </c>
      <c r="E49" s="38"/>
      <c r="F49" s="38"/>
      <c r="G49" s="38">
        <f t="shared" ref="G49:G54" si="10">E49+F49</f>
        <v>0</v>
      </c>
      <c r="H49" s="40">
        <f t="shared" ref="H49:H54" si="11">G49*1000</f>
        <v>0</v>
      </c>
      <c r="I49" s="40">
        <f t="shared" ref="I49:I54" si="12">1+G49/5</f>
        <v>1</v>
      </c>
    </row>
    <row r="50" spans="1:9" s="37" customFormat="1" ht="20.25" customHeight="1">
      <c r="B50" s="38">
        <v>602</v>
      </c>
      <c r="C50" s="38" t="s">
        <v>92</v>
      </c>
      <c r="D50" s="38" t="s">
        <v>94</v>
      </c>
      <c r="E50" s="38"/>
      <c r="F50" s="38"/>
      <c r="G50" s="38">
        <f t="shared" si="10"/>
        <v>0</v>
      </c>
      <c r="H50" s="40">
        <f t="shared" si="11"/>
        <v>0</v>
      </c>
      <c r="I50" s="40">
        <f t="shared" si="12"/>
        <v>1</v>
      </c>
    </row>
    <row r="51" spans="1:9" s="37" customFormat="1" ht="20.25" customHeight="1">
      <c r="B51" s="38">
        <v>603</v>
      </c>
      <c r="C51" s="38" t="s">
        <v>92</v>
      </c>
      <c r="D51" s="38" t="s">
        <v>95</v>
      </c>
      <c r="E51" s="38"/>
      <c r="F51" s="38"/>
      <c r="G51" s="38">
        <f t="shared" si="10"/>
        <v>0</v>
      </c>
      <c r="H51" s="40">
        <f t="shared" si="11"/>
        <v>0</v>
      </c>
      <c r="I51" s="40">
        <f t="shared" si="12"/>
        <v>1</v>
      </c>
    </row>
    <row r="52" spans="1:9" s="37" customFormat="1" ht="20.25" customHeight="1">
      <c r="B52" s="38">
        <v>604</v>
      </c>
      <c r="C52" s="38" t="s">
        <v>92</v>
      </c>
      <c r="D52" s="38" t="s">
        <v>96</v>
      </c>
      <c r="E52" s="38"/>
      <c r="F52" s="38"/>
      <c r="G52" s="38">
        <f t="shared" si="10"/>
        <v>0</v>
      </c>
      <c r="H52" s="40">
        <f t="shared" si="11"/>
        <v>0</v>
      </c>
      <c r="I52" s="40">
        <f t="shared" si="12"/>
        <v>1</v>
      </c>
    </row>
    <row r="53" spans="1:9" s="37" customFormat="1" ht="21.75" customHeight="1">
      <c r="B53" s="38">
        <v>605</v>
      </c>
      <c r="C53" s="38" t="s">
        <v>92</v>
      </c>
      <c r="D53" s="38" t="s">
        <v>97</v>
      </c>
      <c r="E53" s="38"/>
      <c r="F53" s="38"/>
      <c r="G53" s="38">
        <f t="shared" si="10"/>
        <v>0</v>
      </c>
      <c r="H53" s="40">
        <f t="shared" si="11"/>
        <v>0</v>
      </c>
      <c r="I53" s="40">
        <f t="shared" si="12"/>
        <v>1</v>
      </c>
    </row>
    <row r="54" spans="1:9" s="37" customFormat="1" ht="21.75" customHeight="1">
      <c r="A54" s="25"/>
      <c r="B54" s="38">
        <v>606</v>
      </c>
      <c r="C54" s="38" t="s">
        <v>92</v>
      </c>
      <c r="D54" s="38" t="s">
        <v>98</v>
      </c>
      <c r="E54" s="38"/>
      <c r="F54" s="38"/>
      <c r="G54" s="38">
        <f t="shared" si="10"/>
        <v>0</v>
      </c>
      <c r="H54" s="40">
        <f t="shared" si="11"/>
        <v>0</v>
      </c>
      <c r="I54" s="40">
        <f t="shared" si="12"/>
        <v>1</v>
      </c>
    </row>
    <row r="55" spans="1:9" s="37" customFormat="1" ht="21.75" customHeight="1">
      <c r="A55" s="25"/>
      <c r="B55" s="38">
        <v>607</v>
      </c>
      <c r="C55" s="38" t="s">
        <v>92</v>
      </c>
      <c r="D55" s="38" t="s">
        <v>99</v>
      </c>
      <c r="E55" s="38"/>
      <c r="F55" s="38"/>
      <c r="G55" s="38">
        <f>E55+F55</f>
        <v>0</v>
      </c>
      <c r="H55" s="40">
        <f>G55*1000</f>
        <v>0</v>
      </c>
      <c r="I55" s="40">
        <f>1+G55/5</f>
        <v>1</v>
      </c>
    </row>
    <row r="56" spans="1:9" s="37" customFormat="1" ht="21.75" customHeight="1">
      <c r="A56" s="25"/>
      <c r="B56" s="38">
        <v>608</v>
      </c>
      <c r="C56" s="38" t="s">
        <v>92</v>
      </c>
      <c r="D56" s="38" t="s">
        <v>154</v>
      </c>
      <c r="E56" s="38"/>
      <c r="F56" s="38"/>
      <c r="G56" s="38">
        <f>E56+F56</f>
        <v>0</v>
      </c>
      <c r="H56" s="40">
        <f>G56*1000</f>
        <v>0</v>
      </c>
      <c r="I56" s="40">
        <f>1+G56/5</f>
        <v>1</v>
      </c>
    </row>
    <row r="57" spans="1:9" s="37" customFormat="1" ht="21.75" customHeight="1" thickBot="1">
      <c r="B57" s="46"/>
      <c r="C57" s="46"/>
      <c r="D57" s="46"/>
      <c r="E57" s="46"/>
      <c r="F57" s="46"/>
      <c r="G57" s="46"/>
      <c r="H57" s="47"/>
      <c r="I57" s="47"/>
    </row>
    <row r="58" spans="1:9" s="37" customFormat="1" ht="21.75" customHeight="1" thickTop="1">
      <c r="B58" s="52"/>
      <c r="C58" s="52"/>
      <c r="D58" s="52" t="s">
        <v>100</v>
      </c>
      <c r="E58" s="52">
        <f>SUM(E12:E57)</f>
        <v>0</v>
      </c>
      <c r="F58" s="52">
        <f>SUM(F12:F57)</f>
        <v>0</v>
      </c>
      <c r="G58" s="52">
        <f>SUM(G12:G57)</f>
        <v>0</v>
      </c>
      <c r="H58" s="53">
        <f>SUM(H12:H57)</f>
        <v>0</v>
      </c>
      <c r="I58" s="53">
        <f>SUM(I12:I57)</f>
        <v>38.4</v>
      </c>
    </row>
    <row r="59" spans="1:9" s="37" customFormat="1" ht="22.5" customHeight="1">
      <c r="I59" s="54"/>
    </row>
    <row r="60" spans="1:9">
      <c r="A60" s="37"/>
      <c r="B60" s="37"/>
      <c r="C60" s="37"/>
      <c r="D60" s="37"/>
      <c r="E60" s="37"/>
      <c r="F60" s="37"/>
      <c r="G60" s="37"/>
      <c r="H60" s="37"/>
      <c r="I60" s="54"/>
    </row>
    <row r="62" spans="1:9">
      <c r="B62" s="37"/>
      <c r="C62" s="55"/>
      <c r="D62" s="55"/>
      <c r="E62" s="55"/>
      <c r="F62" s="55"/>
      <c r="G62" s="55"/>
      <c r="H62" s="56"/>
      <c r="I62" s="56"/>
    </row>
    <row r="63" spans="1:9">
      <c r="B63" s="37"/>
      <c r="C63" s="55"/>
      <c r="D63" s="57" t="s">
        <v>101</v>
      </c>
      <c r="E63" s="57">
        <f>E58</f>
        <v>0</v>
      </c>
      <c r="F63" s="38"/>
      <c r="G63" s="57">
        <f>F58</f>
        <v>0</v>
      </c>
      <c r="H63" s="58"/>
      <c r="I63" s="56"/>
    </row>
    <row r="64" spans="1:9">
      <c r="B64" s="37"/>
      <c r="C64" s="55"/>
      <c r="D64" s="57" t="s">
        <v>102</v>
      </c>
      <c r="E64" s="57">
        <v>0</v>
      </c>
      <c r="F64" s="38"/>
      <c r="G64" s="57">
        <v>0</v>
      </c>
      <c r="H64" s="58"/>
      <c r="I64" s="56"/>
    </row>
    <row r="65" spans="2:9" ht="15" thickBot="1">
      <c r="B65" s="37"/>
      <c r="C65" s="55"/>
      <c r="D65" s="59" t="s">
        <v>62</v>
      </c>
      <c r="E65" s="60">
        <f>SUM(E63:E64)</f>
        <v>0</v>
      </c>
      <c r="F65" s="61" t="s">
        <v>103</v>
      </c>
      <c r="G65" s="60">
        <f>SUM(G63:G64)</f>
        <v>0</v>
      </c>
      <c r="H65" s="61" t="s">
        <v>103</v>
      </c>
      <c r="I65" s="56"/>
    </row>
    <row r="66" spans="2:9" ht="15" thickTop="1">
      <c r="D66" s="62">
        <v>1</v>
      </c>
      <c r="E66" s="63"/>
      <c r="F66" s="64"/>
      <c r="G66" s="64"/>
      <c r="H66" s="64"/>
    </row>
    <row r="67" spans="2:9">
      <c r="D67" s="65">
        <v>2</v>
      </c>
      <c r="E67" s="65"/>
      <c r="F67" s="66"/>
      <c r="G67" s="66"/>
      <c r="H67" s="66"/>
    </row>
    <row r="68" spans="2:9">
      <c r="D68" s="65">
        <v>3</v>
      </c>
      <c r="E68" s="65"/>
      <c r="F68" s="66"/>
      <c r="G68" s="66"/>
      <c r="H68" s="66"/>
    </row>
    <row r="69" spans="2:9">
      <c r="D69" s="65">
        <v>4</v>
      </c>
      <c r="E69" s="65"/>
      <c r="F69" s="66"/>
      <c r="G69" s="66"/>
      <c r="H69" s="66"/>
    </row>
    <row r="70" spans="2:9">
      <c r="D70" s="65">
        <v>5</v>
      </c>
      <c r="E70" s="65"/>
      <c r="F70" s="66"/>
      <c r="G70" s="66"/>
      <c r="H70" s="66"/>
    </row>
    <row r="71" spans="2:9">
      <c r="D71" s="65">
        <v>6</v>
      </c>
      <c r="E71" s="65"/>
      <c r="F71" s="66"/>
      <c r="G71" s="66"/>
      <c r="H71" s="66"/>
    </row>
    <row r="72" spans="2:9">
      <c r="D72" s="65">
        <v>7</v>
      </c>
      <c r="E72" s="65"/>
      <c r="F72" s="66"/>
      <c r="G72" s="66"/>
      <c r="H72" s="66"/>
    </row>
    <row r="73" spans="2:9">
      <c r="D73" s="65">
        <v>8</v>
      </c>
      <c r="E73" s="65"/>
      <c r="F73" s="66"/>
      <c r="G73" s="66"/>
      <c r="H73" s="66"/>
    </row>
    <row r="74" spans="2:9" ht="14.25" customHeight="1">
      <c r="D74" s="65">
        <v>9</v>
      </c>
      <c r="E74" s="65"/>
      <c r="F74" s="66"/>
      <c r="G74" s="65"/>
      <c r="H74" s="66"/>
    </row>
    <row r="75" spans="2:9">
      <c r="D75" s="65">
        <v>10</v>
      </c>
      <c r="E75" s="65"/>
      <c r="F75" s="66"/>
      <c r="G75" s="65"/>
      <c r="H75" s="66"/>
    </row>
    <row r="76" spans="2:9">
      <c r="D76" s="65">
        <v>11</v>
      </c>
      <c r="E76" s="65"/>
      <c r="F76" s="66"/>
      <c r="G76" s="65"/>
      <c r="H76" s="66"/>
    </row>
    <row r="77" spans="2:9">
      <c r="D77" s="65">
        <v>12</v>
      </c>
      <c r="E77" s="65"/>
      <c r="F77" s="66"/>
      <c r="G77" s="65"/>
      <c r="H77" s="66"/>
    </row>
    <row r="78" spans="2:9">
      <c r="D78" s="65">
        <v>13</v>
      </c>
      <c r="E78" s="65"/>
      <c r="F78" s="66"/>
      <c r="G78" s="65"/>
      <c r="H78" s="66"/>
    </row>
    <row r="79" spans="2:9" ht="15" thickBot="1">
      <c r="D79" s="61">
        <v>14</v>
      </c>
      <c r="E79" s="61"/>
      <c r="F79" s="67"/>
      <c r="G79" s="61"/>
      <c r="H79" s="67"/>
      <c r="I79" s="68" t="s">
        <v>104</v>
      </c>
    </row>
    <row r="80" spans="2:9" ht="21.6" thickTop="1">
      <c r="D80" s="62"/>
      <c r="E80" s="69">
        <f>SUM(E66:E79)</f>
        <v>0</v>
      </c>
      <c r="F80" s="69">
        <f>SUM(F66:F79)</f>
        <v>0</v>
      </c>
      <c r="G80" s="69">
        <f>SUM(G66:G79)</f>
        <v>0</v>
      </c>
      <c r="H80" s="69">
        <f>SUM(H66:H79)</f>
        <v>0</v>
      </c>
      <c r="I80" s="70">
        <f>F80+H80</f>
        <v>0</v>
      </c>
    </row>
  </sheetData>
  <mergeCells count="4">
    <mergeCell ref="B2:I2"/>
    <mergeCell ref="B3:I3"/>
    <mergeCell ref="B5:D5"/>
    <mergeCell ref="C8:I8"/>
  </mergeCells>
  <phoneticPr fontId="1"/>
  <printOptions horizontalCentered="1"/>
  <pageMargins left="0.59055118110236227" right="0.39370078740157483" top="0.39370078740157483" bottom="0.59055118110236227" header="0.51181102362204722" footer="0.51181102362204722"/>
  <pageSetup paperSize="9" scale="82"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O39"/>
  <sheetViews>
    <sheetView topLeftCell="A2" zoomScale="85" zoomScaleNormal="85" zoomScaleSheetLayoutView="100" workbookViewId="0">
      <selection activeCell="L7" sqref="L7"/>
    </sheetView>
  </sheetViews>
  <sheetFormatPr defaultColWidth="9" defaultRowHeight="13.2"/>
  <cols>
    <col min="1" max="1" width="1.6640625" style="74" customWidth="1"/>
    <col min="2" max="2" width="3.6640625" style="74" customWidth="1"/>
    <col min="3" max="3" width="13.33203125" style="74" customWidth="1"/>
    <col min="4" max="4" width="6.109375" style="74" customWidth="1"/>
    <col min="5" max="5" width="9.21875" style="74" customWidth="1"/>
    <col min="6" max="7" width="8.6640625" style="74" customWidth="1"/>
    <col min="8" max="8" width="1.21875" style="74" customWidth="1"/>
    <col min="9" max="9" width="3.6640625" style="74" customWidth="1"/>
    <col min="10" max="10" width="13.33203125" style="74" customWidth="1"/>
    <col min="11" max="11" width="6.109375" style="74" customWidth="1"/>
    <col min="12" max="12" width="9.21875" style="74" customWidth="1"/>
    <col min="13" max="14" width="8.6640625" style="74" customWidth="1"/>
    <col min="15" max="15" width="1.6640625" style="74" customWidth="1"/>
    <col min="16" max="16384" width="9" style="74"/>
  </cols>
  <sheetData>
    <row r="1" spans="1:15" ht="10.5" customHeight="1" thickBot="1">
      <c r="A1" s="72"/>
      <c r="B1" s="72"/>
      <c r="C1" s="72"/>
      <c r="D1" s="72"/>
      <c r="E1" s="72"/>
      <c r="F1" s="72"/>
      <c r="G1" s="73"/>
      <c r="H1" s="72"/>
      <c r="I1" s="72"/>
      <c r="J1" s="72"/>
      <c r="K1" s="72"/>
      <c r="L1" s="72"/>
      <c r="M1" s="72"/>
      <c r="N1" s="72"/>
      <c r="O1" s="72"/>
    </row>
    <row r="2" spans="1:15" ht="31.5" customHeight="1" thickTop="1" thickBot="1">
      <c r="A2" s="72"/>
      <c r="B2" s="251" t="str">
        <f>'大会要項（所属長）'!C7</f>
        <v>２０２５年度第１回福島県小学生強化リーグ卓球大会</v>
      </c>
      <c r="C2" s="252"/>
      <c r="D2" s="252"/>
      <c r="E2" s="252"/>
      <c r="F2" s="252"/>
      <c r="G2" s="252"/>
      <c r="H2" s="252"/>
      <c r="I2" s="252"/>
      <c r="J2" s="252"/>
      <c r="K2" s="252"/>
      <c r="L2" s="252"/>
      <c r="M2" s="252"/>
      <c r="N2" s="253"/>
      <c r="O2" s="72"/>
    </row>
    <row r="3" spans="1:15" ht="13.8" thickTop="1">
      <c r="A3" s="72"/>
      <c r="O3" s="72"/>
    </row>
    <row r="4" spans="1:15" ht="30" customHeight="1">
      <c r="A4" s="72"/>
      <c r="C4" s="75"/>
      <c r="D4" s="76" t="s">
        <v>105</v>
      </c>
      <c r="E4" s="75"/>
      <c r="F4" s="75"/>
      <c r="G4" s="75"/>
      <c r="H4" s="75"/>
      <c r="I4" s="75"/>
      <c r="J4" s="75"/>
      <c r="L4" s="254" t="s">
        <v>106</v>
      </c>
      <c r="M4" s="254"/>
      <c r="N4" s="254"/>
      <c r="O4" s="72"/>
    </row>
    <row r="5" spans="1:15" ht="22.5" customHeight="1">
      <c r="A5" s="72"/>
      <c r="C5" s="75"/>
      <c r="D5" s="77" t="s">
        <v>107</v>
      </c>
      <c r="E5" s="78"/>
      <c r="F5" s="78"/>
      <c r="G5" s="78"/>
      <c r="H5" s="78"/>
      <c r="I5" s="78"/>
      <c r="J5" s="78"/>
      <c r="L5" s="255" t="s">
        <v>197</v>
      </c>
      <c r="M5" s="255"/>
      <c r="N5" s="255"/>
      <c r="O5" s="72"/>
    </row>
    <row r="6" spans="1:15" ht="22.5" customHeight="1">
      <c r="A6" s="72"/>
      <c r="C6" s="75"/>
      <c r="D6" s="77" t="s">
        <v>108</v>
      </c>
      <c r="E6" s="78"/>
      <c r="F6" s="78"/>
      <c r="G6" s="78"/>
      <c r="H6" s="78"/>
      <c r="I6" s="78"/>
      <c r="J6" s="78"/>
      <c r="L6" s="255"/>
      <c r="M6" s="255"/>
      <c r="N6" s="255"/>
      <c r="O6" s="72"/>
    </row>
    <row r="7" spans="1:15" ht="22.5" customHeight="1">
      <c r="A7" s="72"/>
      <c r="C7" s="75"/>
      <c r="D7" s="77" t="s">
        <v>109</v>
      </c>
      <c r="E7" s="78"/>
      <c r="F7" s="78"/>
      <c r="G7" s="78"/>
      <c r="H7" s="78"/>
      <c r="I7" s="78"/>
      <c r="J7" s="78"/>
      <c r="L7" s="79"/>
      <c r="M7" s="79"/>
      <c r="N7" s="79"/>
      <c r="O7" s="72"/>
    </row>
    <row r="8" spans="1:15" ht="22.5" customHeight="1">
      <c r="A8" s="72"/>
      <c r="C8" s="75"/>
      <c r="D8" s="77" t="s">
        <v>131</v>
      </c>
      <c r="E8" s="78"/>
      <c r="F8" s="78"/>
      <c r="G8" s="78"/>
      <c r="H8" s="78"/>
      <c r="I8" s="78"/>
      <c r="J8" s="78"/>
      <c r="L8" s="79"/>
      <c r="M8" s="79"/>
      <c r="N8" s="79"/>
      <c r="O8" s="72"/>
    </row>
    <row r="9" spans="1:15">
      <c r="A9" s="72"/>
      <c r="O9" s="72"/>
    </row>
    <row r="10" spans="1:15" ht="24.75" customHeight="1">
      <c r="A10" s="72"/>
      <c r="B10" s="256" t="s">
        <v>110</v>
      </c>
      <c r="C10" s="256"/>
      <c r="D10" s="256"/>
      <c r="E10" s="256"/>
      <c r="F10" s="256"/>
      <c r="G10" s="256"/>
      <c r="H10" s="80"/>
      <c r="I10" s="256" t="s">
        <v>111</v>
      </c>
      <c r="J10" s="256"/>
      <c r="K10" s="256"/>
      <c r="L10" s="256"/>
      <c r="M10" s="256"/>
      <c r="N10" s="256"/>
      <c r="O10" s="72"/>
    </row>
    <row r="11" spans="1:15" ht="36" customHeight="1">
      <c r="A11" s="72"/>
      <c r="B11" s="81" t="s">
        <v>112</v>
      </c>
      <c r="C11" s="81" t="s">
        <v>113</v>
      </c>
      <c r="D11" s="81" t="s">
        <v>114</v>
      </c>
      <c r="E11" s="82" t="s">
        <v>121</v>
      </c>
      <c r="F11" s="83" t="s">
        <v>115</v>
      </c>
      <c r="G11" s="81" t="s">
        <v>116</v>
      </c>
      <c r="H11" s="84"/>
      <c r="I11" s="81" t="s">
        <v>112</v>
      </c>
      <c r="J11" s="81" t="s">
        <v>113</v>
      </c>
      <c r="K11" s="81" t="s">
        <v>114</v>
      </c>
      <c r="L11" s="82" t="s">
        <v>121</v>
      </c>
      <c r="M11" s="83" t="s">
        <v>115</v>
      </c>
      <c r="N11" s="81" t="s">
        <v>116</v>
      </c>
      <c r="O11" s="72"/>
    </row>
    <row r="12" spans="1:15" ht="24.75" customHeight="1">
      <c r="A12" s="72"/>
      <c r="B12" s="85">
        <v>1</v>
      </c>
      <c r="C12" s="81"/>
      <c r="D12" s="86"/>
      <c r="E12" s="81"/>
      <c r="F12" s="81"/>
      <c r="G12" s="81"/>
      <c r="H12" s="87"/>
      <c r="I12" s="85">
        <v>1</v>
      </c>
      <c r="J12" s="81"/>
      <c r="K12" s="86"/>
      <c r="L12" s="81"/>
      <c r="M12" s="81"/>
      <c r="N12" s="81"/>
      <c r="O12" s="72"/>
    </row>
    <row r="13" spans="1:15" ht="24.75" customHeight="1">
      <c r="A13" s="72"/>
      <c r="B13" s="85">
        <v>2</v>
      </c>
      <c r="C13" s="84"/>
      <c r="D13" s="86"/>
      <c r="E13" s="81"/>
      <c r="F13" s="81"/>
      <c r="G13" s="81"/>
      <c r="H13" s="87"/>
      <c r="I13" s="85">
        <v>2</v>
      </c>
      <c r="J13" s="84"/>
      <c r="K13" s="86"/>
      <c r="L13" s="81"/>
      <c r="M13" s="81"/>
      <c r="N13" s="81"/>
      <c r="O13" s="72"/>
    </row>
    <row r="14" spans="1:15" ht="24.75" customHeight="1">
      <c r="A14" s="72"/>
      <c r="B14" s="85">
        <v>3</v>
      </c>
      <c r="C14" s="81"/>
      <c r="D14" s="86"/>
      <c r="E14" s="81"/>
      <c r="F14" s="81"/>
      <c r="G14" s="81"/>
      <c r="H14" s="87"/>
      <c r="I14" s="85">
        <v>3</v>
      </c>
      <c r="J14" s="81"/>
      <c r="K14" s="86"/>
      <c r="L14" s="81"/>
      <c r="M14" s="81"/>
      <c r="N14" s="81"/>
      <c r="O14" s="72"/>
    </row>
    <row r="15" spans="1:15" ht="24.75" customHeight="1">
      <c r="A15" s="72"/>
      <c r="B15" s="85">
        <v>4</v>
      </c>
      <c r="C15" s="81"/>
      <c r="D15" s="86"/>
      <c r="E15" s="81"/>
      <c r="F15" s="81"/>
      <c r="G15" s="81"/>
      <c r="H15" s="87"/>
      <c r="I15" s="85">
        <v>4</v>
      </c>
      <c r="J15" s="81"/>
      <c r="K15" s="86"/>
      <c r="L15" s="81"/>
      <c r="M15" s="81"/>
      <c r="N15" s="81"/>
      <c r="O15" s="72"/>
    </row>
    <row r="16" spans="1:15" ht="24.75" customHeight="1">
      <c r="A16" s="72"/>
      <c r="B16" s="85">
        <v>5</v>
      </c>
      <c r="C16" s="81"/>
      <c r="D16" s="86"/>
      <c r="E16" s="81"/>
      <c r="F16" s="81"/>
      <c r="G16" s="81"/>
      <c r="H16" s="87"/>
      <c r="I16" s="85">
        <v>5</v>
      </c>
      <c r="J16" s="81"/>
      <c r="K16" s="86"/>
      <c r="L16" s="81"/>
      <c r="M16" s="81"/>
      <c r="N16" s="81"/>
      <c r="O16" s="72"/>
    </row>
    <row r="17" spans="1:15" ht="24.75" customHeight="1">
      <c r="A17" s="72"/>
      <c r="B17" s="85">
        <v>6</v>
      </c>
      <c r="C17" s="81"/>
      <c r="D17" s="86"/>
      <c r="E17" s="81"/>
      <c r="F17" s="81"/>
      <c r="G17" s="81"/>
      <c r="H17" s="87"/>
      <c r="I17" s="85">
        <v>6</v>
      </c>
      <c r="J17" s="81"/>
      <c r="K17" s="86"/>
      <c r="L17" s="81"/>
      <c r="M17" s="81"/>
      <c r="N17" s="81"/>
      <c r="O17" s="72"/>
    </row>
    <row r="18" spans="1:15" ht="24.75" customHeight="1">
      <c r="A18" s="72"/>
      <c r="B18" s="85">
        <v>7</v>
      </c>
      <c r="C18" s="81"/>
      <c r="D18" s="86"/>
      <c r="E18" s="81"/>
      <c r="F18" s="81"/>
      <c r="G18" s="81"/>
      <c r="H18" s="87"/>
      <c r="I18" s="85">
        <v>7</v>
      </c>
      <c r="J18" s="81"/>
      <c r="K18" s="86"/>
      <c r="L18" s="81"/>
      <c r="M18" s="81"/>
      <c r="N18" s="81"/>
      <c r="O18" s="72"/>
    </row>
    <row r="19" spans="1:15" ht="24.75" customHeight="1">
      <c r="A19" s="72"/>
      <c r="B19" s="85">
        <v>8</v>
      </c>
      <c r="C19" s="81"/>
      <c r="D19" s="86"/>
      <c r="E19" s="81"/>
      <c r="F19" s="81"/>
      <c r="G19" s="81"/>
      <c r="H19" s="87"/>
      <c r="I19" s="85">
        <v>8</v>
      </c>
      <c r="J19" s="81"/>
      <c r="K19" s="86"/>
      <c r="L19" s="81"/>
      <c r="M19" s="81"/>
      <c r="N19" s="81"/>
      <c r="O19" s="72"/>
    </row>
    <row r="20" spans="1:15" ht="24.75" customHeight="1">
      <c r="A20" s="72"/>
      <c r="B20" s="85">
        <v>9</v>
      </c>
      <c r="C20" s="81"/>
      <c r="D20" s="86"/>
      <c r="E20" s="81"/>
      <c r="F20" s="81"/>
      <c r="G20" s="81"/>
      <c r="H20" s="87"/>
      <c r="I20" s="85">
        <v>9</v>
      </c>
      <c r="J20" s="81"/>
      <c r="K20" s="86"/>
      <c r="L20" s="81"/>
      <c r="M20" s="81"/>
      <c r="N20" s="81"/>
      <c r="O20" s="72"/>
    </row>
    <row r="21" spans="1:15" ht="24.75" customHeight="1">
      <c r="A21" s="72"/>
      <c r="B21" s="85">
        <v>10</v>
      </c>
      <c r="C21" s="81"/>
      <c r="D21" s="86"/>
      <c r="E21" s="81"/>
      <c r="F21" s="81"/>
      <c r="G21" s="81"/>
      <c r="H21" s="87"/>
      <c r="I21" s="85">
        <v>10</v>
      </c>
      <c r="J21" s="81"/>
      <c r="K21" s="86"/>
      <c r="L21" s="81"/>
      <c r="M21" s="81"/>
      <c r="N21" s="81"/>
      <c r="O21" s="72"/>
    </row>
    <row r="22" spans="1:15" ht="24.75" customHeight="1">
      <c r="A22" s="72"/>
      <c r="B22" s="85">
        <v>11</v>
      </c>
      <c r="C22" s="81"/>
      <c r="D22" s="86"/>
      <c r="E22" s="81"/>
      <c r="F22" s="81"/>
      <c r="G22" s="81"/>
      <c r="H22" s="87"/>
      <c r="I22" s="85">
        <v>11</v>
      </c>
      <c r="J22" s="81"/>
      <c r="K22" s="86"/>
      <c r="L22" s="81"/>
      <c r="M22" s="81"/>
      <c r="N22" s="81"/>
      <c r="O22" s="72"/>
    </row>
    <row r="23" spans="1:15" ht="24.75" customHeight="1">
      <c r="A23" s="72"/>
      <c r="B23" s="85">
        <v>12</v>
      </c>
      <c r="C23" s="81"/>
      <c r="D23" s="86"/>
      <c r="E23" s="81"/>
      <c r="F23" s="81"/>
      <c r="G23" s="81"/>
      <c r="H23" s="87"/>
      <c r="I23" s="85">
        <v>12</v>
      </c>
      <c r="J23" s="81"/>
      <c r="K23" s="86"/>
      <c r="L23" s="81"/>
      <c r="M23" s="81"/>
      <c r="N23" s="81"/>
      <c r="O23" s="72"/>
    </row>
    <row r="24" spans="1:15" ht="24.75" customHeight="1">
      <c r="A24" s="72"/>
      <c r="B24" s="85">
        <v>13</v>
      </c>
      <c r="C24" s="81"/>
      <c r="D24" s="86"/>
      <c r="E24" s="81"/>
      <c r="F24" s="81"/>
      <c r="G24" s="81"/>
      <c r="H24" s="87"/>
      <c r="I24" s="85">
        <v>13</v>
      </c>
      <c r="J24" s="81"/>
      <c r="K24" s="86"/>
      <c r="L24" s="81"/>
      <c r="M24" s="81"/>
      <c r="N24" s="81"/>
      <c r="O24" s="72"/>
    </row>
    <row r="25" spans="1:15" ht="24.75" customHeight="1">
      <c r="A25" s="72"/>
      <c r="B25" s="85">
        <v>14</v>
      </c>
      <c r="C25" s="81"/>
      <c r="D25" s="86"/>
      <c r="E25" s="81"/>
      <c r="F25" s="81"/>
      <c r="G25" s="81"/>
      <c r="H25" s="87"/>
      <c r="I25" s="85">
        <v>14</v>
      </c>
      <c r="J25" s="81"/>
      <c r="K25" s="86"/>
      <c r="L25" s="81"/>
      <c r="M25" s="81"/>
      <c r="N25" s="81"/>
      <c r="O25" s="72"/>
    </row>
    <row r="26" spans="1:15" ht="24.75" customHeight="1">
      <c r="A26" s="72"/>
      <c r="B26" s="85">
        <v>15</v>
      </c>
      <c r="C26" s="81"/>
      <c r="D26" s="86"/>
      <c r="E26" s="81"/>
      <c r="F26" s="81"/>
      <c r="G26" s="81"/>
      <c r="H26" s="87"/>
      <c r="I26" s="85">
        <v>15</v>
      </c>
      <c r="J26" s="81"/>
      <c r="K26" s="86"/>
      <c r="L26" s="81"/>
      <c r="M26" s="81"/>
      <c r="N26" s="81"/>
      <c r="O26" s="72"/>
    </row>
    <row r="27" spans="1:15" ht="24.75" customHeight="1">
      <c r="A27" s="72"/>
      <c r="B27" s="85">
        <v>16</v>
      </c>
      <c r="C27" s="81"/>
      <c r="D27" s="86"/>
      <c r="E27" s="81"/>
      <c r="F27" s="81"/>
      <c r="G27" s="81"/>
      <c r="H27" s="87"/>
      <c r="I27" s="85">
        <v>16</v>
      </c>
      <c r="J27" s="81"/>
      <c r="K27" s="86"/>
      <c r="L27" s="81"/>
      <c r="M27" s="81"/>
      <c r="N27" s="81"/>
      <c r="O27" s="72"/>
    </row>
    <row r="28" spans="1:15" ht="24.75" customHeight="1">
      <c r="A28" s="72"/>
      <c r="B28" s="85">
        <v>17</v>
      </c>
      <c r="C28" s="81"/>
      <c r="D28" s="86"/>
      <c r="E28" s="81"/>
      <c r="F28" s="81"/>
      <c r="G28" s="81"/>
      <c r="H28" s="87"/>
      <c r="I28" s="85">
        <v>17</v>
      </c>
      <c r="J28" s="81"/>
      <c r="K28" s="86"/>
      <c r="L28" s="81"/>
      <c r="M28" s="81"/>
      <c r="N28" s="81"/>
      <c r="O28" s="72"/>
    </row>
    <row r="29" spans="1:15" ht="24.75" customHeight="1">
      <c r="A29" s="72"/>
      <c r="B29" s="85">
        <v>18</v>
      </c>
      <c r="C29" s="81"/>
      <c r="D29" s="86"/>
      <c r="E29" s="81"/>
      <c r="F29" s="81"/>
      <c r="G29" s="81"/>
      <c r="H29" s="87"/>
      <c r="I29" s="85">
        <v>18</v>
      </c>
      <c r="J29" s="81"/>
      <c r="K29" s="86"/>
      <c r="L29" s="81"/>
      <c r="M29" s="81"/>
      <c r="N29" s="81"/>
      <c r="O29" s="72"/>
    </row>
    <row r="30" spans="1:15" ht="24.75" customHeight="1">
      <c r="A30" s="72"/>
      <c r="B30" s="85">
        <v>19</v>
      </c>
      <c r="C30" s="81"/>
      <c r="D30" s="86"/>
      <c r="E30" s="81"/>
      <c r="F30" s="81"/>
      <c r="G30" s="81"/>
      <c r="H30" s="87"/>
      <c r="I30" s="85">
        <v>19</v>
      </c>
      <c r="J30" s="81"/>
      <c r="K30" s="86"/>
      <c r="L30" s="81"/>
      <c r="M30" s="81"/>
      <c r="N30" s="81"/>
      <c r="O30" s="72"/>
    </row>
    <row r="31" spans="1:15" ht="24.75" customHeight="1">
      <c r="A31" s="72"/>
      <c r="B31" s="85">
        <v>20</v>
      </c>
      <c r="C31" s="81"/>
      <c r="D31" s="86"/>
      <c r="E31" s="81"/>
      <c r="F31" s="81"/>
      <c r="G31" s="81"/>
      <c r="H31" s="87"/>
      <c r="I31" s="85">
        <v>20</v>
      </c>
      <c r="J31" s="81"/>
      <c r="K31" s="86"/>
      <c r="L31" s="81"/>
      <c r="M31" s="81"/>
      <c r="N31" s="81"/>
      <c r="O31" s="72"/>
    </row>
    <row r="32" spans="1:15" ht="9.75" customHeight="1">
      <c r="A32" s="72"/>
      <c r="B32" s="87"/>
      <c r="C32" s="84"/>
      <c r="D32" s="88"/>
      <c r="E32" s="88"/>
      <c r="F32" s="84"/>
      <c r="G32" s="84"/>
      <c r="H32" s="87"/>
      <c r="I32" s="87"/>
      <c r="J32" s="84"/>
      <c r="K32" s="88"/>
      <c r="L32" s="88"/>
      <c r="M32" s="84"/>
      <c r="N32" s="84"/>
      <c r="O32" s="72"/>
    </row>
    <row r="33" spans="1:15" ht="23.25" customHeight="1">
      <c r="A33" s="72"/>
      <c r="C33" s="257" t="s">
        <v>117</v>
      </c>
      <c r="D33" s="257"/>
      <c r="E33" s="257"/>
      <c r="F33" s="257"/>
      <c r="G33" s="257"/>
      <c r="H33" s="89"/>
      <c r="I33" s="89"/>
      <c r="J33" s="90"/>
      <c r="K33" s="91"/>
      <c r="L33" s="91"/>
      <c r="M33" s="90"/>
      <c r="N33" s="90"/>
      <c r="O33" s="72"/>
    </row>
    <row r="34" spans="1:15" ht="23.25" customHeight="1">
      <c r="A34" s="72"/>
      <c r="C34" s="249" t="s">
        <v>118</v>
      </c>
      <c r="D34" s="249"/>
      <c r="E34" s="249"/>
      <c r="F34" s="249"/>
      <c r="G34" s="249"/>
      <c r="H34" s="249"/>
      <c r="I34" s="249"/>
      <c r="J34" s="249"/>
      <c r="K34" s="249"/>
      <c r="L34" s="249"/>
      <c r="M34" s="90"/>
      <c r="N34" s="90"/>
      <c r="O34" s="72"/>
    </row>
    <row r="35" spans="1:15" ht="23.25" customHeight="1">
      <c r="A35" s="72"/>
      <c r="C35" s="249" t="s">
        <v>119</v>
      </c>
      <c r="D35" s="249"/>
      <c r="E35" s="249"/>
      <c r="F35" s="249"/>
      <c r="G35" s="249"/>
      <c r="H35" s="249"/>
      <c r="I35" s="249"/>
      <c r="J35" s="249"/>
      <c r="K35" s="249"/>
      <c r="L35" s="249"/>
      <c r="M35" s="90"/>
      <c r="N35" s="90"/>
      <c r="O35" s="72"/>
    </row>
    <row r="36" spans="1:15" ht="40.5" customHeight="1">
      <c r="A36" s="72"/>
      <c r="C36" s="250" t="s">
        <v>120</v>
      </c>
      <c r="D36" s="250"/>
      <c r="E36" s="250"/>
      <c r="F36" s="250"/>
      <c r="G36" s="250"/>
      <c r="H36" s="250"/>
      <c r="I36" s="250"/>
      <c r="J36" s="250"/>
      <c r="K36" s="250"/>
      <c r="L36" s="250"/>
      <c r="M36" s="90"/>
      <c r="N36" s="90"/>
      <c r="O36" s="72"/>
    </row>
    <row r="37" spans="1:15" ht="23.25" customHeight="1">
      <c r="A37" s="72"/>
      <c r="D37" s="91"/>
      <c r="E37" s="91"/>
      <c r="F37" s="90"/>
      <c r="G37" s="90"/>
      <c r="H37" s="89"/>
      <c r="I37" s="89"/>
      <c r="J37" s="90"/>
      <c r="K37" s="91"/>
      <c r="L37" s="91"/>
      <c r="M37" s="90"/>
      <c r="N37" s="90"/>
      <c r="O37" s="72"/>
    </row>
    <row r="38" spans="1:15" ht="10.5" customHeight="1">
      <c r="A38" s="72"/>
      <c r="O38" s="72"/>
    </row>
    <row r="39" spans="1:15" ht="10.5" customHeight="1">
      <c r="A39" s="72"/>
      <c r="B39" s="72"/>
      <c r="C39" s="72"/>
      <c r="D39" s="72"/>
      <c r="E39" s="72"/>
      <c r="F39" s="72"/>
      <c r="G39" s="72"/>
      <c r="H39" s="72"/>
      <c r="I39" s="72"/>
      <c r="J39" s="72"/>
      <c r="K39" s="72"/>
      <c r="L39" s="72"/>
      <c r="M39" s="72"/>
      <c r="N39" s="72"/>
      <c r="O39" s="72"/>
    </row>
  </sheetData>
  <mergeCells count="9">
    <mergeCell ref="C34:L34"/>
    <mergeCell ref="C35:L35"/>
    <mergeCell ref="C36:L36"/>
    <mergeCell ref="B2:N2"/>
    <mergeCell ref="L4:N4"/>
    <mergeCell ref="L5:N6"/>
    <mergeCell ref="B10:G10"/>
    <mergeCell ref="I10:N10"/>
    <mergeCell ref="C33:G33"/>
  </mergeCells>
  <phoneticPr fontId="1"/>
  <printOptions horizontalCentered="1"/>
  <pageMargins left="0.39370078740157483" right="0.27" top="0.70866141732283472" bottom="0.59055118110236227" header="0.51181102362204722" footer="0.51181102362204722"/>
  <pageSetup paperSize="9" scale="96"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78608-1712-4E01-980F-E483087431FD}">
  <sheetPr>
    <tabColor rgb="FFFFC000"/>
    <pageSetUpPr fitToPage="1"/>
  </sheetPr>
  <dimension ref="A1:N65"/>
  <sheetViews>
    <sheetView zoomScaleNormal="100" zoomScaleSheetLayoutView="90" workbookViewId="0">
      <selection sqref="A1:M1"/>
    </sheetView>
  </sheetViews>
  <sheetFormatPr defaultColWidth="8.88671875" defaultRowHeight="14.4"/>
  <cols>
    <col min="1" max="1" width="5" style="175" customWidth="1"/>
    <col min="2" max="2" width="18.33203125" style="175" customWidth="1"/>
    <col min="3" max="3" width="18.33203125" style="176" customWidth="1"/>
    <col min="4" max="4" width="4.33203125" style="176" customWidth="1"/>
    <col min="5" max="5" width="4.5546875" style="176" customWidth="1"/>
    <col min="6" max="6" width="5" style="177" customWidth="1"/>
    <col min="7" max="7" width="2.21875" style="175" customWidth="1"/>
    <col min="8" max="8" width="5.5546875" style="175" customWidth="1"/>
    <col min="9" max="10" width="18.21875" style="175" customWidth="1"/>
    <col min="11" max="11" width="4.33203125" style="175" customWidth="1"/>
    <col min="12" max="12" width="4.5546875" style="175" customWidth="1"/>
    <col min="13" max="13" width="5" style="177" customWidth="1"/>
    <col min="14" max="14" width="11.6640625" style="124" customWidth="1"/>
    <col min="15" max="16384" width="8.88671875" style="124"/>
  </cols>
  <sheetData>
    <row r="1" spans="1:14" ht="28.2">
      <c r="A1" s="258" t="s">
        <v>392</v>
      </c>
      <c r="B1" s="258"/>
      <c r="C1" s="258"/>
      <c r="D1" s="258"/>
      <c r="E1" s="258"/>
      <c r="F1" s="258"/>
      <c r="G1" s="258"/>
      <c r="H1" s="258"/>
      <c r="I1" s="258"/>
      <c r="J1" s="258"/>
      <c r="K1" s="258"/>
      <c r="L1" s="258"/>
      <c r="M1" s="258"/>
    </row>
    <row r="2" spans="1:14" ht="21" customHeight="1">
      <c r="A2" s="259" t="s">
        <v>60</v>
      </c>
      <c r="B2" s="259"/>
      <c r="C2" s="259"/>
      <c r="D2" s="259"/>
      <c r="E2" s="259"/>
      <c r="F2" s="259"/>
      <c r="G2" s="126"/>
      <c r="H2" s="259" t="s">
        <v>61</v>
      </c>
      <c r="I2" s="259"/>
      <c r="J2" s="259"/>
      <c r="K2" s="259"/>
      <c r="L2" s="259"/>
      <c r="M2" s="259"/>
      <c r="N2" s="127"/>
    </row>
    <row r="3" spans="1:14" ht="16.8" customHeight="1">
      <c r="A3" s="130" t="s">
        <v>199</v>
      </c>
      <c r="B3" s="130" t="s">
        <v>200</v>
      </c>
      <c r="C3" s="130" t="s">
        <v>201</v>
      </c>
      <c r="D3" s="131"/>
      <c r="E3" s="132" t="s">
        <v>202</v>
      </c>
      <c r="F3" s="130" t="s">
        <v>203</v>
      </c>
      <c r="G3" s="128"/>
      <c r="H3" s="182" t="s">
        <v>199</v>
      </c>
      <c r="I3" s="183" t="s">
        <v>200</v>
      </c>
      <c r="J3" s="183" t="s">
        <v>201</v>
      </c>
      <c r="K3" s="184"/>
      <c r="L3" s="185" t="s">
        <v>202</v>
      </c>
      <c r="M3" s="183" t="s">
        <v>203</v>
      </c>
      <c r="N3" s="129"/>
    </row>
    <row r="4" spans="1:14" ht="16.8" customHeight="1">
      <c r="A4" s="136">
        <v>1</v>
      </c>
      <c r="B4" s="137" t="s">
        <v>204</v>
      </c>
      <c r="C4" s="138" t="s">
        <v>205</v>
      </c>
      <c r="D4" s="137" t="s">
        <v>206</v>
      </c>
      <c r="E4" s="137"/>
      <c r="F4" s="139">
        <v>5</v>
      </c>
      <c r="G4" s="140"/>
      <c r="H4" s="188">
        <v>1</v>
      </c>
      <c r="I4" s="189" t="s">
        <v>315</v>
      </c>
      <c r="J4" s="189" t="s">
        <v>238</v>
      </c>
      <c r="K4" s="189" t="s">
        <v>130</v>
      </c>
      <c r="L4" s="189"/>
      <c r="M4" s="192">
        <v>4</v>
      </c>
      <c r="N4" s="129"/>
    </row>
    <row r="5" spans="1:14" ht="16.8" customHeight="1">
      <c r="A5" s="144">
        <v>2</v>
      </c>
      <c r="B5" s="145" t="s">
        <v>221</v>
      </c>
      <c r="C5" s="145" t="s">
        <v>222</v>
      </c>
      <c r="D5" s="145" t="s">
        <v>206</v>
      </c>
      <c r="E5" s="145"/>
      <c r="F5" s="146">
        <v>4</v>
      </c>
      <c r="G5" s="128"/>
      <c r="H5" s="144">
        <v>2</v>
      </c>
      <c r="I5" s="189" t="s">
        <v>318</v>
      </c>
      <c r="J5" s="193" t="s">
        <v>157</v>
      </c>
      <c r="K5" s="189" t="s">
        <v>130</v>
      </c>
      <c r="L5" s="189"/>
      <c r="M5" s="192">
        <v>5</v>
      </c>
      <c r="N5" s="129"/>
    </row>
    <row r="6" spans="1:14" ht="16.8" customHeight="1">
      <c r="A6" s="144">
        <v>3</v>
      </c>
      <c r="B6" s="145" t="s">
        <v>230</v>
      </c>
      <c r="C6" s="145" t="s">
        <v>220</v>
      </c>
      <c r="D6" s="145" t="s">
        <v>206</v>
      </c>
      <c r="E6" s="145"/>
      <c r="F6" s="153">
        <v>5</v>
      </c>
      <c r="G6" s="128"/>
      <c r="H6" s="144">
        <v>3</v>
      </c>
      <c r="I6" s="189" t="s">
        <v>322</v>
      </c>
      <c r="J6" s="189" t="s">
        <v>323</v>
      </c>
      <c r="K6" s="189" t="s">
        <v>130</v>
      </c>
      <c r="L6" s="189"/>
      <c r="M6" s="190">
        <v>5</v>
      </c>
      <c r="N6" s="129"/>
    </row>
    <row r="7" spans="1:14" ht="16.8" customHeight="1">
      <c r="A7" s="144">
        <v>4</v>
      </c>
      <c r="B7" s="145" t="s">
        <v>240</v>
      </c>
      <c r="C7" s="145" t="s">
        <v>220</v>
      </c>
      <c r="D7" s="145" t="s">
        <v>206</v>
      </c>
      <c r="E7" s="145"/>
      <c r="F7" s="153">
        <v>5</v>
      </c>
      <c r="G7" s="128"/>
      <c r="H7" s="144">
        <v>4</v>
      </c>
      <c r="I7" s="189" t="s">
        <v>326</v>
      </c>
      <c r="J7" s="189" t="s">
        <v>157</v>
      </c>
      <c r="K7" s="189" t="s">
        <v>130</v>
      </c>
      <c r="L7" s="189"/>
      <c r="M7" s="192">
        <v>5</v>
      </c>
      <c r="N7" s="129"/>
    </row>
    <row r="8" spans="1:14" ht="16.8" customHeight="1">
      <c r="A8" s="144">
        <v>5</v>
      </c>
      <c r="B8" s="145" t="s">
        <v>244</v>
      </c>
      <c r="C8" s="145" t="s">
        <v>245</v>
      </c>
      <c r="D8" s="145" t="s">
        <v>130</v>
      </c>
      <c r="E8" s="145"/>
      <c r="F8" s="153">
        <v>5</v>
      </c>
      <c r="G8" s="128"/>
      <c r="H8" s="144">
        <v>5</v>
      </c>
      <c r="I8" s="189" t="s">
        <v>328</v>
      </c>
      <c r="J8" s="189" t="s">
        <v>224</v>
      </c>
      <c r="K8" s="189" t="s">
        <v>129</v>
      </c>
      <c r="L8" s="189"/>
      <c r="M8" s="192">
        <v>4</v>
      </c>
      <c r="N8" s="129"/>
    </row>
    <row r="9" spans="1:14" ht="16.8" customHeight="1">
      <c r="A9" s="144">
        <v>6</v>
      </c>
      <c r="B9" s="145" t="s">
        <v>247</v>
      </c>
      <c r="C9" s="145" t="s">
        <v>220</v>
      </c>
      <c r="D9" s="145" t="s">
        <v>206</v>
      </c>
      <c r="E9" s="145"/>
      <c r="F9" s="153">
        <v>5</v>
      </c>
      <c r="G9" s="128"/>
      <c r="H9" s="144">
        <v>6</v>
      </c>
      <c r="I9" s="189" t="s">
        <v>332</v>
      </c>
      <c r="J9" s="189" t="s">
        <v>226</v>
      </c>
      <c r="K9" s="189" t="s">
        <v>130</v>
      </c>
      <c r="L9" s="189"/>
      <c r="M9" s="190">
        <v>5</v>
      </c>
      <c r="N9" s="129"/>
    </row>
    <row r="10" spans="1:14" ht="16.8" customHeight="1">
      <c r="A10" s="144">
        <v>7</v>
      </c>
      <c r="B10" s="145" t="s">
        <v>249</v>
      </c>
      <c r="C10" s="145" t="s">
        <v>226</v>
      </c>
      <c r="D10" s="145" t="s">
        <v>130</v>
      </c>
      <c r="E10" s="145"/>
      <c r="F10" s="153">
        <v>3</v>
      </c>
      <c r="G10" s="128"/>
      <c r="H10" s="144">
        <v>7</v>
      </c>
      <c r="I10" s="189" t="s">
        <v>334</v>
      </c>
      <c r="J10" s="189" t="s">
        <v>323</v>
      </c>
      <c r="K10" s="189" t="s">
        <v>130</v>
      </c>
      <c r="L10" s="189"/>
      <c r="M10" s="190">
        <v>5</v>
      </c>
      <c r="N10" s="129"/>
    </row>
    <row r="11" spans="1:14" ht="16.8" customHeight="1">
      <c r="A11" s="144">
        <v>8</v>
      </c>
      <c r="B11" s="145" t="s">
        <v>251</v>
      </c>
      <c r="C11" s="145" t="s">
        <v>252</v>
      </c>
      <c r="D11" s="145" t="s">
        <v>215</v>
      </c>
      <c r="E11" s="145"/>
      <c r="F11" s="153">
        <v>5</v>
      </c>
      <c r="G11" s="128"/>
      <c r="H11" s="144">
        <v>8</v>
      </c>
      <c r="I11" s="189" t="s">
        <v>336</v>
      </c>
      <c r="J11" s="189" t="s">
        <v>222</v>
      </c>
      <c r="K11" s="189" t="s">
        <v>206</v>
      </c>
      <c r="L11" s="189"/>
      <c r="M11" s="190">
        <v>5</v>
      </c>
      <c r="N11" s="129"/>
    </row>
    <row r="12" spans="1:14" ht="16.8" customHeight="1">
      <c r="A12" s="144">
        <v>9</v>
      </c>
      <c r="B12" s="145" t="s">
        <v>254</v>
      </c>
      <c r="C12" s="145" t="s">
        <v>255</v>
      </c>
      <c r="D12" s="145" t="s">
        <v>129</v>
      </c>
      <c r="E12" s="145"/>
      <c r="F12" s="153">
        <v>5</v>
      </c>
      <c r="G12" s="128"/>
      <c r="H12" s="144">
        <v>9</v>
      </c>
      <c r="I12" s="196" t="s">
        <v>340</v>
      </c>
      <c r="J12" s="196" t="s">
        <v>323</v>
      </c>
      <c r="K12" s="196" t="s">
        <v>130</v>
      </c>
      <c r="L12" s="196"/>
      <c r="M12" s="197">
        <v>5</v>
      </c>
      <c r="N12" s="129"/>
    </row>
    <row r="13" spans="1:14" ht="16.8" customHeight="1">
      <c r="A13" s="144">
        <v>10</v>
      </c>
      <c r="B13" s="145" t="s">
        <v>258</v>
      </c>
      <c r="C13" s="145" t="s">
        <v>226</v>
      </c>
      <c r="D13" s="145" t="s">
        <v>130</v>
      </c>
      <c r="E13" s="145"/>
      <c r="F13" s="153">
        <v>2</v>
      </c>
      <c r="G13" s="128"/>
      <c r="H13" s="144">
        <v>10</v>
      </c>
      <c r="I13" s="196" t="s">
        <v>342</v>
      </c>
      <c r="J13" s="196" t="s">
        <v>323</v>
      </c>
      <c r="K13" s="196" t="s">
        <v>130</v>
      </c>
      <c r="L13" s="196"/>
      <c r="M13" s="197">
        <v>5</v>
      </c>
      <c r="N13" s="129"/>
    </row>
    <row r="14" spans="1:14" ht="16.8" customHeight="1">
      <c r="A14" s="144">
        <v>11</v>
      </c>
      <c r="B14" s="145" t="s">
        <v>263</v>
      </c>
      <c r="C14" s="145" t="s">
        <v>255</v>
      </c>
      <c r="D14" s="145" t="s">
        <v>129</v>
      </c>
      <c r="E14" s="145"/>
      <c r="F14" s="153">
        <v>5</v>
      </c>
      <c r="G14" s="128"/>
      <c r="H14" s="144">
        <v>11</v>
      </c>
      <c r="I14" s="196" t="s">
        <v>346</v>
      </c>
      <c r="J14" s="196" t="s">
        <v>205</v>
      </c>
      <c r="K14" s="196" t="s">
        <v>206</v>
      </c>
      <c r="L14" s="196"/>
      <c r="M14" s="197">
        <v>5</v>
      </c>
      <c r="N14" s="129"/>
    </row>
    <row r="15" spans="1:14" ht="16.8" customHeight="1">
      <c r="A15" s="144">
        <v>12</v>
      </c>
      <c r="B15" s="145" t="s">
        <v>268</v>
      </c>
      <c r="C15" s="145" t="s">
        <v>255</v>
      </c>
      <c r="D15" s="145" t="s">
        <v>129</v>
      </c>
      <c r="E15" s="145"/>
      <c r="F15" s="153">
        <v>3</v>
      </c>
      <c r="G15" s="128"/>
      <c r="H15" s="144">
        <v>12</v>
      </c>
      <c r="I15" s="196" t="s">
        <v>349</v>
      </c>
      <c r="J15" s="196" t="s">
        <v>220</v>
      </c>
      <c r="K15" s="196" t="s">
        <v>206</v>
      </c>
      <c r="L15" s="196"/>
      <c r="M15" s="197">
        <v>5</v>
      </c>
      <c r="N15" s="129"/>
    </row>
    <row r="16" spans="1:14" ht="16.8" customHeight="1">
      <c r="A16" s="144">
        <v>13</v>
      </c>
      <c r="B16" s="145" t="s">
        <v>271</v>
      </c>
      <c r="C16" s="145" t="s">
        <v>157</v>
      </c>
      <c r="D16" s="145" t="s">
        <v>130</v>
      </c>
      <c r="E16" s="145"/>
      <c r="F16" s="153">
        <v>3</v>
      </c>
      <c r="G16" s="128"/>
      <c r="H16" s="144">
        <v>13</v>
      </c>
      <c r="I16" s="196" t="s">
        <v>353</v>
      </c>
      <c r="J16" s="196" t="s">
        <v>354</v>
      </c>
      <c r="K16" s="196" t="s">
        <v>243</v>
      </c>
      <c r="L16" s="196"/>
      <c r="M16" s="197">
        <v>5</v>
      </c>
      <c r="N16" s="129"/>
    </row>
    <row r="17" spans="1:14" ht="16.8" customHeight="1">
      <c r="A17" s="144">
        <v>14</v>
      </c>
      <c r="B17" s="145" t="s">
        <v>273</v>
      </c>
      <c r="C17" s="145" t="s">
        <v>214</v>
      </c>
      <c r="D17" s="145" t="s">
        <v>215</v>
      </c>
      <c r="E17" s="145"/>
      <c r="F17" s="153">
        <v>4</v>
      </c>
      <c r="G17" s="128"/>
      <c r="H17" s="144">
        <v>14</v>
      </c>
      <c r="I17" s="196" t="s">
        <v>358</v>
      </c>
      <c r="J17" s="196" t="s">
        <v>238</v>
      </c>
      <c r="K17" s="196" t="s">
        <v>130</v>
      </c>
      <c r="L17" s="196"/>
      <c r="M17" s="197">
        <v>2</v>
      </c>
      <c r="N17" s="129"/>
    </row>
    <row r="18" spans="1:14" ht="16.8" customHeight="1">
      <c r="A18" s="144">
        <v>15</v>
      </c>
      <c r="B18" s="145" t="s">
        <v>275</v>
      </c>
      <c r="C18" s="145" t="s">
        <v>232</v>
      </c>
      <c r="D18" s="145" t="s">
        <v>215</v>
      </c>
      <c r="E18" s="145"/>
      <c r="F18" s="153">
        <v>5</v>
      </c>
      <c r="G18" s="128"/>
      <c r="H18" s="144">
        <v>15</v>
      </c>
      <c r="I18" s="196" t="s">
        <v>361</v>
      </c>
      <c r="J18" s="196" t="s">
        <v>236</v>
      </c>
      <c r="K18" s="196" t="s">
        <v>206</v>
      </c>
      <c r="L18" s="196"/>
      <c r="M18" s="197">
        <v>4</v>
      </c>
      <c r="N18" s="129"/>
    </row>
    <row r="19" spans="1:14" ht="16.8" customHeight="1">
      <c r="A19" s="144">
        <v>16</v>
      </c>
      <c r="B19" s="145" t="s">
        <v>281</v>
      </c>
      <c r="C19" s="145" t="s">
        <v>255</v>
      </c>
      <c r="D19" s="145" t="s">
        <v>129</v>
      </c>
      <c r="E19" s="145"/>
      <c r="F19" s="153">
        <v>4</v>
      </c>
      <c r="G19" s="128"/>
      <c r="H19" s="144">
        <v>16</v>
      </c>
      <c r="I19" s="196" t="s">
        <v>362</v>
      </c>
      <c r="J19" s="196" t="s">
        <v>354</v>
      </c>
      <c r="K19" s="196" t="s">
        <v>243</v>
      </c>
      <c r="L19" s="196"/>
      <c r="M19" s="197">
        <v>4</v>
      </c>
      <c r="N19" s="129"/>
    </row>
    <row r="20" spans="1:14" ht="16.8" customHeight="1">
      <c r="A20" s="144">
        <v>17</v>
      </c>
      <c r="B20" s="145" t="s">
        <v>283</v>
      </c>
      <c r="C20" s="145" t="s">
        <v>236</v>
      </c>
      <c r="D20" s="145" t="s">
        <v>206</v>
      </c>
      <c r="E20" s="145"/>
      <c r="F20" s="153">
        <v>5</v>
      </c>
      <c r="G20" s="128"/>
      <c r="H20" s="144">
        <v>17</v>
      </c>
      <c r="I20" s="196" t="s">
        <v>363</v>
      </c>
      <c r="J20" s="196" t="s">
        <v>220</v>
      </c>
      <c r="K20" s="196" t="s">
        <v>206</v>
      </c>
      <c r="L20" s="196"/>
      <c r="M20" s="197">
        <v>4</v>
      </c>
      <c r="N20" s="129"/>
    </row>
    <row r="21" spans="1:14" ht="16.8" customHeight="1">
      <c r="A21" s="144">
        <v>18</v>
      </c>
      <c r="B21" s="145" t="s">
        <v>288</v>
      </c>
      <c r="C21" s="145" t="s">
        <v>205</v>
      </c>
      <c r="D21" s="145" t="s">
        <v>206</v>
      </c>
      <c r="E21" s="145"/>
      <c r="F21" s="153">
        <v>4</v>
      </c>
      <c r="G21" s="128"/>
      <c r="H21" s="144">
        <v>18</v>
      </c>
      <c r="I21" s="196" t="s">
        <v>364</v>
      </c>
      <c r="J21" s="196" t="s">
        <v>236</v>
      </c>
      <c r="K21" s="196" t="s">
        <v>206</v>
      </c>
      <c r="L21" s="196"/>
      <c r="M21" s="197">
        <v>2</v>
      </c>
      <c r="N21" s="129"/>
    </row>
    <row r="22" spans="1:14" ht="16.8" customHeight="1">
      <c r="A22" s="154">
        <v>19</v>
      </c>
      <c r="B22" s="145" t="s">
        <v>290</v>
      </c>
      <c r="C22" s="145" t="s">
        <v>255</v>
      </c>
      <c r="D22" s="145" t="s">
        <v>129</v>
      </c>
      <c r="E22" s="145"/>
      <c r="F22" s="153">
        <v>3</v>
      </c>
      <c r="G22" s="128"/>
      <c r="H22" s="154">
        <v>19</v>
      </c>
      <c r="I22" s="196" t="s">
        <v>366</v>
      </c>
      <c r="J22" s="196" t="s">
        <v>226</v>
      </c>
      <c r="K22" s="196" t="s">
        <v>130</v>
      </c>
      <c r="L22" s="196"/>
      <c r="M22" s="197">
        <v>4</v>
      </c>
      <c r="N22" s="129"/>
    </row>
    <row r="23" spans="1:14" ht="16.8" customHeight="1">
      <c r="A23" s="155">
        <v>20</v>
      </c>
      <c r="B23" s="156" t="s">
        <v>292</v>
      </c>
      <c r="C23" s="156" t="s">
        <v>238</v>
      </c>
      <c r="D23" s="156" t="s">
        <v>130</v>
      </c>
      <c r="E23" s="156"/>
      <c r="F23" s="157">
        <v>4</v>
      </c>
      <c r="G23" s="128"/>
      <c r="H23" s="154">
        <v>20</v>
      </c>
      <c r="I23" s="198" t="s">
        <v>367</v>
      </c>
      <c r="J23" s="198" t="s">
        <v>226</v>
      </c>
      <c r="K23" s="198" t="s">
        <v>130</v>
      </c>
      <c r="L23" s="198"/>
      <c r="M23" s="199">
        <v>4</v>
      </c>
      <c r="N23" s="129"/>
    </row>
    <row r="24" spans="1:14" ht="16.8" customHeight="1">
      <c r="A24" s="158">
        <v>21</v>
      </c>
      <c r="B24" s="142" t="s">
        <v>295</v>
      </c>
      <c r="C24" s="205" t="s">
        <v>222</v>
      </c>
      <c r="D24" s="142" t="s">
        <v>206</v>
      </c>
      <c r="E24" s="142"/>
      <c r="F24" s="206">
        <v>4</v>
      </c>
      <c r="G24" s="128"/>
      <c r="H24" s="188">
        <v>21</v>
      </c>
      <c r="I24" s="142" t="s">
        <v>368</v>
      </c>
      <c r="J24" s="142" t="s">
        <v>220</v>
      </c>
      <c r="K24" s="142" t="s">
        <v>206</v>
      </c>
      <c r="L24" s="142"/>
      <c r="M24" s="207">
        <v>3</v>
      </c>
      <c r="N24" s="129"/>
    </row>
    <row r="25" spans="1:14" ht="16.8" customHeight="1">
      <c r="A25" s="160">
        <v>22</v>
      </c>
      <c r="B25" s="150" t="s">
        <v>297</v>
      </c>
      <c r="C25" s="150" t="s">
        <v>255</v>
      </c>
      <c r="D25" s="148" t="s">
        <v>129</v>
      </c>
      <c r="E25" s="148"/>
      <c r="F25" s="149">
        <v>5</v>
      </c>
      <c r="G25" s="128"/>
      <c r="H25" s="144">
        <v>22</v>
      </c>
      <c r="I25" s="148" t="s">
        <v>369</v>
      </c>
      <c r="J25" s="148" t="s">
        <v>226</v>
      </c>
      <c r="K25" s="148" t="s">
        <v>130</v>
      </c>
      <c r="L25" s="148"/>
      <c r="M25" s="161">
        <v>2</v>
      </c>
      <c r="N25" s="129"/>
    </row>
    <row r="26" spans="1:14" ht="16.8" customHeight="1">
      <c r="A26" s="162">
        <v>23</v>
      </c>
      <c r="B26" s="148" t="s">
        <v>298</v>
      </c>
      <c r="C26" s="148" t="s">
        <v>220</v>
      </c>
      <c r="D26" s="148" t="s">
        <v>206</v>
      </c>
      <c r="E26" s="148"/>
      <c r="F26" s="151">
        <v>5</v>
      </c>
      <c r="G26" s="128"/>
      <c r="H26" s="162">
        <v>23</v>
      </c>
      <c r="I26" s="148" t="s">
        <v>372</v>
      </c>
      <c r="J26" s="148" t="s">
        <v>245</v>
      </c>
      <c r="K26" s="148" t="s">
        <v>130</v>
      </c>
      <c r="L26" s="148"/>
      <c r="M26" s="163">
        <v>4</v>
      </c>
      <c r="N26" s="129"/>
    </row>
    <row r="27" spans="1:14" ht="16.8" customHeight="1">
      <c r="A27" s="144">
        <v>24</v>
      </c>
      <c r="B27" s="148" t="s">
        <v>300</v>
      </c>
      <c r="C27" s="152" t="s">
        <v>224</v>
      </c>
      <c r="D27" s="148" t="s">
        <v>129</v>
      </c>
      <c r="E27" s="148"/>
      <c r="F27" s="151">
        <v>5</v>
      </c>
      <c r="G27" s="128"/>
      <c r="H27" s="144">
        <v>24</v>
      </c>
      <c r="I27" s="148" t="s">
        <v>373</v>
      </c>
      <c r="J27" s="148" t="s">
        <v>242</v>
      </c>
      <c r="K27" s="148" t="s">
        <v>243</v>
      </c>
      <c r="L27" s="148"/>
      <c r="M27" s="161">
        <v>4</v>
      </c>
      <c r="N27" s="129"/>
    </row>
    <row r="28" spans="1:14" ht="16.8" customHeight="1">
      <c r="A28" s="144">
        <v>25</v>
      </c>
      <c r="B28" s="148" t="s">
        <v>301</v>
      </c>
      <c r="C28" s="148" t="s">
        <v>255</v>
      </c>
      <c r="D28" s="148" t="s">
        <v>129</v>
      </c>
      <c r="E28" s="148"/>
      <c r="F28" s="151">
        <v>3</v>
      </c>
      <c r="G28" s="128"/>
      <c r="H28" s="144">
        <v>25</v>
      </c>
      <c r="I28" s="148" t="s">
        <v>374</v>
      </c>
      <c r="J28" s="148" t="s">
        <v>257</v>
      </c>
      <c r="K28" s="148" t="s">
        <v>215</v>
      </c>
      <c r="L28" s="148"/>
      <c r="M28" s="163">
        <v>5</v>
      </c>
      <c r="N28" s="129"/>
    </row>
    <row r="29" spans="1:14" ht="16.8" customHeight="1">
      <c r="A29" s="144">
        <v>26</v>
      </c>
      <c r="B29" s="150" t="s">
        <v>302</v>
      </c>
      <c r="C29" s="148" t="s">
        <v>232</v>
      </c>
      <c r="D29" s="148" t="s">
        <v>215</v>
      </c>
      <c r="E29" s="148"/>
      <c r="F29" s="151">
        <v>5</v>
      </c>
      <c r="G29" s="128"/>
      <c r="H29" s="144">
        <v>26</v>
      </c>
      <c r="I29" s="148" t="s">
        <v>375</v>
      </c>
      <c r="J29" s="148" t="s">
        <v>226</v>
      </c>
      <c r="K29" s="148" t="s">
        <v>130</v>
      </c>
      <c r="L29" s="148"/>
      <c r="M29" s="161">
        <v>4</v>
      </c>
      <c r="N29" s="129"/>
    </row>
    <row r="30" spans="1:14" ht="16.8" customHeight="1">
      <c r="A30" s="144">
        <v>27</v>
      </c>
      <c r="B30" s="150" t="s">
        <v>304</v>
      </c>
      <c r="C30" s="150" t="s">
        <v>214</v>
      </c>
      <c r="D30" s="148" t="s">
        <v>215</v>
      </c>
      <c r="E30" s="148"/>
      <c r="F30" s="149">
        <v>1</v>
      </c>
      <c r="G30" s="128"/>
      <c r="H30" s="144">
        <v>27</v>
      </c>
      <c r="I30" s="148" t="s">
        <v>376</v>
      </c>
      <c r="J30" s="148" t="s">
        <v>220</v>
      </c>
      <c r="K30" s="148" t="s">
        <v>206</v>
      </c>
      <c r="L30" s="148"/>
      <c r="M30" s="161">
        <v>5</v>
      </c>
      <c r="N30" s="129"/>
    </row>
    <row r="31" spans="1:14" ht="16.8" customHeight="1">
      <c r="A31" s="144">
        <v>28</v>
      </c>
      <c r="B31" s="148" t="s">
        <v>305</v>
      </c>
      <c r="C31" s="152" t="s">
        <v>212</v>
      </c>
      <c r="D31" s="148" t="s">
        <v>130</v>
      </c>
      <c r="E31" s="148"/>
      <c r="F31" s="151">
        <v>3</v>
      </c>
      <c r="G31" s="128"/>
      <c r="H31" s="144">
        <v>28</v>
      </c>
      <c r="I31" s="150" t="s">
        <v>377</v>
      </c>
      <c r="J31" s="150" t="s">
        <v>234</v>
      </c>
      <c r="K31" s="148" t="s">
        <v>215</v>
      </c>
      <c r="L31" s="148"/>
      <c r="M31" s="151">
        <v>5</v>
      </c>
      <c r="N31" s="129"/>
    </row>
    <row r="32" spans="1:14" ht="16.8" customHeight="1">
      <c r="A32" s="144">
        <v>29</v>
      </c>
      <c r="B32" s="148" t="s">
        <v>306</v>
      </c>
      <c r="C32" s="148" t="s">
        <v>220</v>
      </c>
      <c r="D32" s="148" t="s">
        <v>206</v>
      </c>
      <c r="E32" s="148"/>
      <c r="F32" s="151">
        <v>4</v>
      </c>
      <c r="G32" s="128"/>
      <c r="H32" s="144">
        <v>29</v>
      </c>
      <c r="I32" s="148" t="s">
        <v>379</v>
      </c>
      <c r="J32" s="148" t="s">
        <v>255</v>
      </c>
      <c r="K32" s="148" t="s">
        <v>129</v>
      </c>
      <c r="L32" s="148"/>
      <c r="M32" s="163">
        <v>4</v>
      </c>
      <c r="N32" s="129"/>
    </row>
    <row r="33" spans="1:14" ht="16.8" customHeight="1">
      <c r="A33" s="144">
        <v>30</v>
      </c>
      <c r="B33" s="148" t="s">
        <v>307</v>
      </c>
      <c r="C33" s="148" t="s">
        <v>234</v>
      </c>
      <c r="D33" s="148" t="s">
        <v>215</v>
      </c>
      <c r="E33" s="148"/>
      <c r="F33" s="151">
        <v>5</v>
      </c>
      <c r="G33" s="128"/>
      <c r="H33" s="144">
        <v>30</v>
      </c>
      <c r="I33" s="148" t="s">
        <v>380</v>
      </c>
      <c r="J33" s="148" t="s">
        <v>354</v>
      </c>
      <c r="K33" s="148" t="s">
        <v>243</v>
      </c>
      <c r="L33" s="148"/>
      <c r="M33" s="149">
        <v>5</v>
      </c>
      <c r="N33" s="129"/>
    </row>
    <row r="34" spans="1:14" ht="16.8" customHeight="1">
      <c r="A34" s="144">
        <v>31</v>
      </c>
      <c r="B34" s="148" t="s">
        <v>309</v>
      </c>
      <c r="C34" s="148" t="s">
        <v>236</v>
      </c>
      <c r="D34" s="148" t="s">
        <v>206</v>
      </c>
      <c r="E34" s="148"/>
      <c r="F34" s="151">
        <v>3</v>
      </c>
      <c r="G34" s="128"/>
      <c r="H34" s="144">
        <v>31</v>
      </c>
      <c r="I34" s="148" t="s">
        <v>382</v>
      </c>
      <c r="J34" s="148" t="s">
        <v>360</v>
      </c>
      <c r="K34" s="148" t="s">
        <v>243</v>
      </c>
      <c r="L34" s="148"/>
      <c r="M34" s="149">
        <v>4</v>
      </c>
      <c r="N34" s="129"/>
    </row>
    <row r="35" spans="1:14" ht="16.8" customHeight="1">
      <c r="A35" s="144">
        <v>32</v>
      </c>
      <c r="B35" s="148" t="s">
        <v>310</v>
      </c>
      <c r="C35" s="148" t="s">
        <v>311</v>
      </c>
      <c r="D35" s="148" t="s">
        <v>243</v>
      </c>
      <c r="E35" s="148"/>
      <c r="F35" s="151">
        <v>3</v>
      </c>
      <c r="G35" s="128"/>
      <c r="H35" s="144">
        <v>32</v>
      </c>
      <c r="I35" s="148" t="s">
        <v>383</v>
      </c>
      <c r="J35" s="148" t="s">
        <v>257</v>
      </c>
      <c r="K35" s="148" t="s">
        <v>215</v>
      </c>
      <c r="L35" s="148"/>
      <c r="M35" s="151">
        <v>4</v>
      </c>
      <c r="N35" s="129"/>
    </row>
    <row r="36" spans="1:14" ht="16.8" customHeight="1">
      <c r="A36" s="144">
        <v>33</v>
      </c>
      <c r="B36" s="148" t="s">
        <v>207</v>
      </c>
      <c r="C36" s="148" t="s">
        <v>208</v>
      </c>
      <c r="D36" s="148" t="s">
        <v>209</v>
      </c>
      <c r="E36" s="148"/>
      <c r="F36" s="151">
        <v>5</v>
      </c>
      <c r="G36" s="128"/>
      <c r="H36" s="144">
        <v>33</v>
      </c>
      <c r="I36" s="148" t="s">
        <v>384</v>
      </c>
      <c r="J36" s="148" t="s">
        <v>385</v>
      </c>
      <c r="K36" s="148" t="s">
        <v>206</v>
      </c>
      <c r="L36" s="148"/>
      <c r="M36" s="151">
        <v>4</v>
      </c>
      <c r="N36" s="129"/>
    </row>
    <row r="37" spans="1:14" ht="16.8" customHeight="1">
      <c r="A37" s="144">
        <v>34</v>
      </c>
      <c r="B37" s="148" t="s">
        <v>211</v>
      </c>
      <c r="C37" s="148" t="s">
        <v>212</v>
      </c>
      <c r="D37" s="148" t="s">
        <v>130</v>
      </c>
      <c r="E37" s="148"/>
      <c r="F37" s="151">
        <v>3</v>
      </c>
      <c r="G37" s="128"/>
      <c r="H37" s="144">
        <v>34</v>
      </c>
      <c r="I37" s="148" t="s">
        <v>386</v>
      </c>
      <c r="J37" s="152" t="s">
        <v>242</v>
      </c>
      <c r="K37" s="148" t="s">
        <v>243</v>
      </c>
      <c r="L37" s="148"/>
      <c r="M37" s="151">
        <v>2</v>
      </c>
      <c r="N37" s="129"/>
    </row>
    <row r="38" spans="1:14" ht="16.8" customHeight="1">
      <c r="A38" s="144">
        <v>35</v>
      </c>
      <c r="B38" s="148" t="s">
        <v>216</v>
      </c>
      <c r="C38" s="148" t="s">
        <v>217</v>
      </c>
      <c r="D38" s="148" t="s">
        <v>215</v>
      </c>
      <c r="E38" s="148"/>
      <c r="F38" s="151">
        <v>5</v>
      </c>
      <c r="G38" s="128"/>
      <c r="H38" s="144">
        <v>35</v>
      </c>
      <c r="I38" s="148" t="s">
        <v>387</v>
      </c>
      <c r="J38" s="148" t="s">
        <v>220</v>
      </c>
      <c r="K38" s="148" t="s">
        <v>206</v>
      </c>
      <c r="L38" s="148"/>
      <c r="M38" s="149">
        <v>3</v>
      </c>
      <c r="N38" s="129"/>
    </row>
    <row r="39" spans="1:14" ht="16.8" customHeight="1">
      <c r="A39" s="144">
        <v>36</v>
      </c>
      <c r="B39" s="148" t="s">
        <v>219</v>
      </c>
      <c r="C39" s="148" t="s">
        <v>220</v>
      </c>
      <c r="D39" s="148" t="s">
        <v>206</v>
      </c>
      <c r="E39" s="148"/>
      <c r="F39" s="151">
        <v>2</v>
      </c>
      <c r="G39" s="128"/>
      <c r="H39" s="144">
        <v>36</v>
      </c>
      <c r="I39" s="148" t="s">
        <v>388</v>
      </c>
      <c r="J39" s="148" t="s">
        <v>354</v>
      </c>
      <c r="K39" s="148" t="s">
        <v>243</v>
      </c>
      <c r="L39" s="148"/>
      <c r="M39" s="149" t="s">
        <v>389</v>
      </c>
      <c r="N39" s="129"/>
    </row>
    <row r="40" spans="1:14" ht="16.8" customHeight="1">
      <c r="A40" s="144">
        <v>37</v>
      </c>
      <c r="B40" s="148" t="s">
        <v>223</v>
      </c>
      <c r="C40" s="148" t="s">
        <v>224</v>
      </c>
      <c r="D40" s="148" t="s">
        <v>129</v>
      </c>
      <c r="E40" s="148"/>
      <c r="F40" s="151">
        <v>3</v>
      </c>
      <c r="G40" s="128"/>
      <c r="H40" s="144">
        <v>37</v>
      </c>
      <c r="I40" s="148" t="s">
        <v>390</v>
      </c>
      <c r="J40" s="148" t="s">
        <v>220</v>
      </c>
      <c r="K40" s="148" t="s">
        <v>206</v>
      </c>
      <c r="L40" s="148"/>
      <c r="M40" s="149">
        <v>1</v>
      </c>
      <c r="N40" s="129"/>
    </row>
    <row r="41" spans="1:14" ht="16.8" customHeight="1">
      <c r="A41" s="144">
        <v>38</v>
      </c>
      <c r="B41" s="148" t="s">
        <v>227</v>
      </c>
      <c r="C41" s="148" t="s">
        <v>208</v>
      </c>
      <c r="D41" s="148" t="s">
        <v>209</v>
      </c>
      <c r="E41" s="148"/>
      <c r="F41" s="151">
        <v>4</v>
      </c>
      <c r="G41" s="128"/>
      <c r="H41" s="144">
        <v>38</v>
      </c>
      <c r="I41" s="169" t="s">
        <v>391</v>
      </c>
      <c r="J41" s="169" t="s">
        <v>234</v>
      </c>
      <c r="K41" s="169" t="s">
        <v>215</v>
      </c>
      <c r="L41" s="201"/>
      <c r="M41" s="202">
        <v>5</v>
      </c>
      <c r="N41" s="129"/>
    </row>
    <row r="42" spans="1:14" ht="16.8" customHeight="1">
      <c r="A42" s="144">
        <v>39</v>
      </c>
      <c r="B42" s="148" t="s">
        <v>229</v>
      </c>
      <c r="C42" s="148" t="s">
        <v>208</v>
      </c>
      <c r="D42" s="148" t="s">
        <v>209</v>
      </c>
      <c r="E42" s="148"/>
      <c r="F42" s="151">
        <v>5</v>
      </c>
      <c r="G42" s="128"/>
      <c r="H42" s="144">
        <v>39</v>
      </c>
      <c r="I42" s="148" t="s">
        <v>314</v>
      </c>
      <c r="J42" s="148" t="s">
        <v>220</v>
      </c>
      <c r="K42" s="148" t="s">
        <v>206</v>
      </c>
      <c r="L42" s="148"/>
      <c r="M42" s="149">
        <v>1</v>
      </c>
      <c r="N42" s="129"/>
    </row>
    <row r="43" spans="1:14" ht="16.8" customHeight="1">
      <c r="A43" s="144">
        <v>40</v>
      </c>
      <c r="B43" s="148" t="s">
        <v>231</v>
      </c>
      <c r="C43" s="148" t="s">
        <v>232</v>
      </c>
      <c r="D43" s="148" t="s">
        <v>215</v>
      </c>
      <c r="E43" s="148"/>
      <c r="F43" s="151">
        <v>4</v>
      </c>
      <c r="G43" s="128"/>
      <c r="H43" s="144">
        <v>40</v>
      </c>
      <c r="I43" s="148" t="s">
        <v>316</v>
      </c>
      <c r="J43" s="148" t="s">
        <v>220</v>
      </c>
      <c r="K43" s="148" t="s">
        <v>206</v>
      </c>
      <c r="L43" s="148"/>
      <c r="M43" s="149" t="s">
        <v>317</v>
      </c>
      <c r="N43" s="129"/>
    </row>
    <row r="44" spans="1:14" ht="16.8" customHeight="1">
      <c r="A44" s="144">
        <v>41</v>
      </c>
      <c r="B44" s="148" t="s">
        <v>235</v>
      </c>
      <c r="C44" s="148" t="s">
        <v>236</v>
      </c>
      <c r="D44" s="148" t="s">
        <v>206</v>
      </c>
      <c r="E44" s="148"/>
      <c r="F44" s="151">
        <v>1</v>
      </c>
      <c r="G44" s="128"/>
      <c r="H44" s="144">
        <v>41</v>
      </c>
      <c r="I44" s="148" t="s">
        <v>319</v>
      </c>
      <c r="J44" s="148" t="s">
        <v>286</v>
      </c>
      <c r="K44" s="148" t="s">
        <v>215</v>
      </c>
      <c r="L44" s="148"/>
      <c r="M44" s="149">
        <v>1</v>
      </c>
      <c r="N44" s="129"/>
    </row>
    <row r="45" spans="1:14" ht="16.8" customHeight="1">
      <c r="A45" s="144">
        <v>42</v>
      </c>
      <c r="B45" s="148" t="s">
        <v>239</v>
      </c>
      <c r="C45" s="148" t="s">
        <v>208</v>
      </c>
      <c r="D45" s="148" t="s">
        <v>209</v>
      </c>
      <c r="E45" s="148"/>
      <c r="F45" s="151">
        <v>5</v>
      </c>
      <c r="G45" s="128"/>
      <c r="H45" s="144">
        <v>42</v>
      </c>
      <c r="I45" s="148" t="s">
        <v>324</v>
      </c>
      <c r="J45" s="148" t="s">
        <v>325</v>
      </c>
      <c r="K45" s="148" t="s">
        <v>243</v>
      </c>
      <c r="L45" s="148"/>
      <c r="M45" s="149">
        <v>4</v>
      </c>
      <c r="N45" s="129"/>
    </row>
    <row r="46" spans="1:14" ht="16.8" customHeight="1">
      <c r="A46" s="144">
        <v>43</v>
      </c>
      <c r="B46" s="148" t="s">
        <v>246</v>
      </c>
      <c r="C46" s="148" t="s">
        <v>236</v>
      </c>
      <c r="D46" s="148" t="s">
        <v>206</v>
      </c>
      <c r="E46" s="148"/>
      <c r="F46" s="151">
        <v>4</v>
      </c>
      <c r="G46" s="128"/>
      <c r="H46" s="144">
        <v>43</v>
      </c>
      <c r="I46" s="148" t="s">
        <v>327</v>
      </c>
      <c r="J46" s="148" t="s">
        <v>157</v>
      </c>
      <c r="K46" s="148" t="s">
        <v>130</v>
      </c>
      <c r="L46" s="148"/>
      <c r="M46" s="149">
        <v>5</v>
      </c>
      <c r="N46" s="129"/>
    </row>
    <row r="47" spans="1:14" ht="16.8" customHeight="1">
      <c r="A47" s="144">
        <v>44</v>
      </c>
      <c r="B47" s="148" t="s">
        <v>248</v>
      </c>
      <c r="C47" s="148" t="s">
        <v>157</v>
      </c>
      <c r="D47" s="148" t="s">
        <v>130</v>
      </c>
      <c r="E47" s="148"/>
      <c r="F47" s="151">
        <v>3</v>
      </c>
      <c r="G47" s="128"/>
      <c r="H47" s="144">
        <v>44</v>
      </c>
      <c r="I47" s="148" t="s">
        <v>329</v>
      </c>
      <c r="J47" s="148" t="s">
        <v>220</v>
      </c>
      <c r="K47" s="148" t="s">
        <v>206</v>
      </c>
      <c r="L47" s="148"/>
      <c r="M47" s="149">
        <v>2</v>
      </c>
      <c r="N47" s="129"/>
    </row>
    <row r="48" spans="1:14" ht="16.8" customHeight="1">
      <c r="A48" s="144">
        <v>45</v>
      </c>
      <c r="B48" s="148" t="s">
        <v>250</v>
      </c>
      <c r="C48" s="148" t="s">
        <v>226</v>
      </c>
      <c r="D48" s="148" t="s">
        <v>130</v>
      </c>
      <c r="E48" s="148"/>
      <c r="F48" s="151">
        <v>5</v>
      </c>
      <c r="G48" s="168"/>
      <c r="H48" s="144">
        <v>45</v>
      </c>
      <c r="I48" s="148" t="s">
        <v>331</v>
      </c>
      <c r="J48" s="148" t="s">
        <v>157</v>
      </c>
      <c r="K48" s="148" t="s">
        <v>130</v>
      </c>
      <c r="L48" s="148"/>
      <c r="M48" s="149">
        <v>1</v>
      </c>
      <c r="N48" s="129"/>
    </row>
    <row r="49" spans="1:14" ht="16.8" customHeight="1">
      <c r="A49" s="144">
        <v>46</v>
      </c>
      <c r="B49" s="148" t="s">
        <v>253</v>
      </c>
      <c r="C49" s="148" t="s">
        <v>226</v>
      </c>
      <c r="D49" s="148" t="s">
        <v>130</v>
      </c>
      <c r="E49" s="148"/>
      <c r="F49" s="151">
        <v>5</v>
      </c>
      <c r="G49" s="128"/>
      <c r="H49" s="144">
        <v>46</v>
      </c>
      <c r="I49" s="148" t="s">
        <v>335</v>
      </c>
      <c r="J49" s="148" t="s">
        <v>257</v>
      </c>
      <c r="K49" s="148" t="s">
        <v>215</v>
      </c>
      <c r="L49" s="148"/>
      <c r="M49" s="149">
        <v>4</v>
      </c>
      <c r="N49" s="129"/>
    </row>
    <row r="50" spans="1:14" ht="16.8" customHeight="1">
      <c r="A50" s="144">
        <v>47</v>
      </c>
      <c r="B50" s="148" t="s">
        <v>256</v>
      </c>
      <c r="C50" s="148" t="s">
        <v>257</v>
      </c>
      <c r="D50" s="148" t="s">
        <v>215</v>
      </c>
      <c r="E50" s="148"/>
      <c r="F50" s="151">
        <v>5</v>
      </c>
      <c r="G50" s="128"/>
      <c r="H50" s="144">
        <v>47</v>
      </c>
      <c r="I50" s="148" t="s">
        <v>337</v>
      </c>
      <c r="J50" s="148" t="s">
        <v>208</v>
      </c>
      <c r="K50" s="148" t="s">
        <v>209</v>
      </c>
      <c r="L50" s="148" t="s">
        <v>270</v>
      </c>
      <c r="M50" s="149">
        <v>5</v>
      </c>
      <c r="N50" s="129"/>
    </row>
    <row r="51" spans="1:14" ht="16.8" customHeight="1">
      <c r="A51" s="144">
        <v>48</v>
      </c>
      <c r="B51" s="148" t="s">
        <v>259</v>
      </c>
      <c r="C51" s="148" t="s">
        <v>260</v>
      </c>
      <c r="D51" s="148" t="s">
        <v>209</v>
      </c>
      <c r="E51" s="148"/>
      <c r="F51" s="151">
        <v>4</v>
      </c>
      <c r="G51" s="128"/>
      <c r="H51" s="144">
        <v>48</v>
      </c>
      <c r="I51" s="148" t="s">
        <v>339</v>
      </c>
      <c r="J51" s="148" t="s">
        <v>260</v>
      </c>
      <c r="K51" s="148" t="s">
        <v>209</v>
      </c>
      <c r="L51" s="148"/>
      <c r="M51" s="149">
        <v>2</v>
      </c>
      <c r="N51" s="129"/>
    </row>
    <row r="52" spans="1:14" ht="16.8" customHeight="1">
      <c r="A52" s="144">
        <v>49</v>
      </c>
      <c r="B52" s="148" t="s">
        <v>262</v>
      </c>
      <c r="C52" s="148" t="s">
        <v>212</v>
      </c>
      <c r="D52" s="148" t="s">
        <v>130</v>
      </c>
      <c r="E52" s="148"/>
      <c r="F52" s="151">
        <v>4</v>
      </c>
      <c r="G52" s="128"/>
      <c r="H52" s="144">
        <v>49</v>
      </c>
      <c r="I52" s="148" t="s">
        <v>341</v>
      </c>
      <c r="J52" s="148" t="s">
        <v>208</v>
      </c>
      <c r="K52" s="148" t="s">
        <v>209</v>
      </c>
      <c r="L52" s="148"/>
      <c r="M52" s="149">
        <v>1</v>
      </c>
      <c r="N52" s="129"/>
    </row>
    <row r="53" spans="1:14" ht="16.8" customHeight="1">
      <c r="A53" s="144">
        <v>50</v>
      </c>
      <c r="B53" s="148" t="s">
        <v>264</v>
      </c>
      <c r="C53" s="148" t="s">
        <v>205</v>
      </c>
      <c r="D53" s="148" t="s">
        <v>206</v>
      </c>
      <c r="E53" s="148"/>
      <c r="F53" s="151">
        <v>3</v>
      </c>
      <c r="G53" s="172"/>
      <c r="H53" s="144">
        <v>50</v>
      </c>
      <c r="I53" s="148" t="s">
        <v>343</v>
      </c>
      <c r="J53" s="148" t="s">
        <v>236</v>
      </c>
      <c r="K53" s="148" t="s">
        <v>206</v>
      </c>
      <c r="L53" s="148"/>
      <c r="M53" s="149">
        <v>1</v>
      </c>
      <c r="N53" s="129"/>
    </row>
    <row r="54" spans="1:14" ht="16.2">
      <c r="A54" s="144">
        <v>51</v>
      </c>
      <c r="B54" s="148" t="s">
        <v>266</v>
      </c>
      <c r="C54" s="148" t="s">
        <v>267</v>
      </c>
      <c r="D54" s="148" t="s">
        <v>215</v>
      </c>
      <c r="E54" s="148"/>
      <c r="F54" s="151">
        <v>4</v>
      </c>
      <c r="H54" s="144">
        <v>51</v>
      </c>
      <c r="I54" s="148" t="s">
        <v>345</v>
      </c>
      <c r="J54" s="148" t="s">
        <v>157</v>
      </c>
      <c r="K54" s="148" t="s">
        <v>130</v>
      </c>
      <c r="L54" s="148"/>
      <c r="M54" s="149" t="s">
        <v>317</v>
      </c>
    </row>
    <row r="55" spans="1:14" ht="16.2">
      <c r="A55" s="144">
        <v>52</v>
      </c>
      <c r="B55" s="148" t="s">
        <v>269</v>
      </c>
      <c r="C55" s="148" t="s">
        <v>144</v>
      </c>
      <c r="D55" s="148" t="s">
        <v>130</v>
      </c>
      <c r="E55" s="148" t="s">
        <v>270</v>
      </c>
      <c r="F55" s="151">
        <v>4</v>
      </c>
      <c r="H55" s="144">
        <v>52</v>
      </c>
      <c r="I55" s="148" t="s">
        <v>347</v>
      </c>
      <c r="J55" s="148" t="s">
        <v>220</v>
      </c>
      <c r="K55" s="148" t="s">
        <v>206</v>
      </c>
      <c r="L55" s="148"/>
      <c r="M55" s="149" t="s">
        <v>348</v>
      </c>
    </row>
    <row r="56" spans="1:14" ht="16.2">
      <c r="A56" s="144">
        <v>53</v>
      </c>
      <c r="B56" s="148" t="s">
        <v>272</v>
      </c>
      <c r="C56" s="148" t="s">
        <v>220</v>
      </c>
      <c r="D56" s="148" t="s">
        <v>206</v>
      </c>
      <c r="E56" s="148"/>
      <c r="F56" s="151">
        <v>1</v>
      </c>
      <c r="H56" s="144">
        <v>53</v>
      </c>
      <c r="I56" s="148" t="s">
        <v>350</v>
      </c>
      <c r="J56" s="148" t="s">
        <v>234</v>
      </c>
      <c r="K56" s="148" t="s">
        <v>215</v>
      </c>
      <c r="L56" s="148"/>
      <c r="M56" s="149">
        <v>5</v>
      </c>
    </row>
    <row r="57" spans="1:14" ht="16.2">
      <c r="A57" s="144">
        <v>54</v>
      </c>
      <c r="B57" s="148" t="s">
        <v>274</v>
      </c>
      <c r="C57" s="148" t="s">
        <v>234</v>
      </c>
      <c r="D57" s="148" t="s">
        <v>215</v>
      </c>
      <c r="E57" s="148"/>
      <c r="F57" s="151">
        <v>5</v>
      </c>
      <c r="H57" s="144">
        <v>54</v>
      </c>
      <c r="I57" s="148" t="s">
        <v>352</v>
      </c>
      <c r="J57" s="148" t="s">
        <v>220</v>
      </c>
      <c r="K57" s="148" t="s">
        <v>206</v>
      </c>
      <c r="L57" s="148"/>
      <c r="M57" s="149">
        <v>4</v>
      </c>
    </row>
    <row r="58" spans="1:14" ht="16.2">
      <c r="A58" s="144">
        <v>55</v>
      </c>
      <c r="B58" s="148" t="s">
        <v>276</v>
      </c>
      <c r="C58" s="148" t="s">
        <v>76</v>
      </c>
      <c r="D58" s="148" t="s">
        <v>130</v>
      </c>
      <c r="E58" s="148"/>
      <c r="F58" s="151">
        <v>3</v>
      </c>
      <c r="H58" s="144">
        <v>55</v>
      </c>
      <c r="I58" s="148" t="s">
        <v>355</v>
      </c>
      <c r="J58" s="148" t="s">
        <v>267</v>
      </c>
      <c r="K58" s="148" t="s">
        <v>215</v>
      </c>
      <c r="L58" s="148"/>
      <c r="M58" s="149">
        <v>1</v>
      </c>
    </row>
    <row r="59" spans="1:14" ht="16.2">
      <c r="A59" s="144">
        <v>56</v>
      </c>
      <c r="B59" s="148" t="s">
        <v>278</v>
      </c>
      <c r="C59" s="148" t="s">
        <v>238</v>
      </c>
      <c r="D59" s="148" t="s">
        <v>130</v>
      </c>
      <c r="E59" s="148"/>
      <c r="F59" s="151">
        <v>3</v>
      </c>
      <c r="H59" s="155">
        <v>56</v>
      </c>
      <c r="I59" s="169" t="s">
        <v>357</v>
      </c>
      <c r="J59" s="169" t="s">
        <v>220</v>
      </c>
      <c r="K59" s="169" t="s">
        <v>206</v>
      </c>
      <c r="L59" s="169"/>
      <c r="M59" s="174">
        <v>1</v>
      </c>
    </row>
    <row r="60" spans="1:14" ht="16.2">
      <c r="A60" s="144">
        <v>57</v>
      </c>
      <c r="B60" s="148" t="s">
        <v>280</v>
      </c>
      <c r="C60" s="148" t="s">
        <v>232</v>
      </c>
      <c r="D60" s="148" t="s">
        <v>215</v>
      </c>
      <c r="E60" s="148"/>
      <c r="F60" s="151">
        <v>2</v>
      </c>
    </row>
    <row r="61" spans="1:14" ht="16.2">
      <c r="A61" s="144">
        <v>58</v>
      </c>
      <c r="B61" s="148" t="s">
        <v>282</v>
      </c>
      <c r="C61" s="148" t="s">
        <v>212</v>
      </c>
      <c r="D61" s="148" t="s">
        <v>130</v>
      </c>
      <c r="E61" s="148"/>
      <c r="F61" s="151">
        <v>4</v>
      </c>
    </row>
    <row r="62" spans="1:14" ht="16.2">
      <c r="A62" s="144">
        <v>59</v>
      </c>
      <c r="B62" s="148" t="s">
        <v>284</v>
      </c>
      <c r="C62" s="148" t="s">
        <v>208</v>
      </c>
      <c r="D62" s="148" t="s">
        <v>209</v>
      </c>
      <c r="E62" s="148" t="s">
        <v>270</v>
      </c>
      <c r="F62" s="151">
        <v>5</v>
      </c>
    </row>
    <row r="63" spans="1:14" ht="16.2">
      <c r="A63" s="144">
        <v>60</v>
      </c>
      <c r="B63" s="148" t="s">
        <v>287</v>
      </c>
      <c r="C63" s="148" t="s">
        <v>260</v>
      </c>
      <c r="D63" s="148" t="s">
        <v>209</v>
      </c>
      <c r="E63" s="148"/>
      <c r="F63" s="151">
        <v>1</v>
      </c>
    </row>
    <row r="64" spans="1:14" ht="16.2">
      <c r="A64" s="144">
        <v>61</v>
      </c>
      <c r="B64" s="148" t="s">
        <v>289</v>
      </c>
      <c r="C64" s="148" t="s">
        <v>220</v>
      </c>
      <c r="D64" s="148" t="s">
        <v>206</v>
      </c>
      <c r="E64" s="148"/>
      <c r="F64" s="151">
        <v>5</v>
      </c>
    </row>
    <row r="65" spans="1:6" ht="16.2">
      <c r="A65" s="155">
        <v>62</v>
      </c>
      <c r="B65" s="169" t="s">
        <v>291</v>
      </c>
      <c r="C65" s="169" t="s">
        <v>220</v>
      </c>
      <c r="D65" s="169" t="s">
        <v>206</v>
      </c>
      <c r="E65" s="169"/>
      <c r="F65" s="171">
        <v>2</v>
      </c>
    </row>
  </sheetData>
  <sheetProtection selectLockedCells="1" selectUnlockedCells="1"/>
  <mergeCells count="3">
    <mergeCell ref="A1:M1"/>
    <mergeCell ref="A2:F2"/>
    <mergeCell ref="H2:M2"/>
  </mergeCells>
  <phoneticPr fontId="1"/>
  <printOptions horizontalCentered="1" verticalCentered="1"/>
  <pageMargins left="0.25" right="0.25" top="0.75" bottom="0.75" header="0.3" footer="0.3"/>
  <pageSetup paperSize="9" scale="70" firstPageNumber="0" fitToWidth="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3E4B-E9A3-4689-8212-B418BBBCCEB6}">
  <sheetPr>
    <tabColor rgb="FF0070C0"/>
    <pageSetUpPr fitToPage="1"/>
  </sheetPr>
  <dimension ref="A1:N54"/>
  <sheetViews>
    <sheetView zoomScaleNormal="100" zoomScaleSheetLayoutView="90" workbookViewId="0">
      <selection sqref="A1:M1"/>
    </sheetView>
  </sheetViews>
  <sheetFormatPr defaultColWidth="8.88671875" defaultRowHeight="14.4"/>
  <cols>
    <col min="1" max="1" width="5" style="175" customWidth="1"/>
    <col min="2" max="2" width="18.33203125" style="175" customWidth="1"/>
    <col min="3" max="3" width="18.33203125" style="176" customWidth="1"/>
    <col min="4" max="4" width="4.33203125" style="176" customWidth="1"/>
    <col min="5" max="5" width="4.5546875" style="176" customWidth="1"/>
    <col min="6" max="6" width="5" style="177" customWidth="1"/>
    <col min="7" max="7" width="2.21875" style="175" customWidth="1"/>
    <col min="8" max="8" width="5.5546875" style="175" customWidth="1"/>
    <col min="9" max="10" width="18.21875" style="175" customWidth="1"/>
    <col min="11" max="11" width="4.33203125" style="175" customWidth="1"/>
    <col min="12" max="12" width="4.5546875" style="175" customWidth="1"/>
    <col min="13" max="13" width="5" style="177" customWidth="1"/>
    <col min="14" max="14" width="11.6640625" style="124" customWidth="1"/>
    <col min="15" max="16384" width="8.88671875" style="124"/>
  </cols>
  <sheetData>
    <row r="1" spans="1:14" ht="28.2">
      <c r="A1" s="258" t="s">
        <v>198</v>
      </c>
      <c r="B1" s="258"/>
      <c r="C1" s="258"/>
      <c r="D1" s="258"/>
      <c r="E1" s="258"/>
      <c r="F1" s="258"/>
      <c r="G1" s="258"/>
      <c r="H1" s="258"/>
      <c r="I1" s="258"/>
      <c r="J1" s="258"/>
      <c r="K1" s="258"/>
      <c r="L1" s="258"/>
      <c r="M1" s="258"/>
    </row>
    <row r="2" spans="1:14" ht="14.25" customHeight="1">
      <c r="A2" s="125"/>
      <c r="B2" s="125"/>
      <c r="C2" s="125"/>
      <c r="D2" s="125"/>
      <c r="E2" s="125"/>
      <c r="F2" s="125"/>
      <c r="G2" s="126"/>
      <c r="H2" s="260"/>
      <c r="I2" s="260"/>
      <c r="J2" s="260"/>
      <c r="K2" s="260"/>
      <c r="L2" s="260"/>
      <c r="M2" s="260"/>
      <c r="N2" s="127"/>
    </row>
    <row r="3" spans="1:14" ht="7.5" customHeight="1">
      <c r="A3" s="128"/>
      <c r="B3" s="128"/>
      <c r="C3" s="128"/>
      <c r="D3" s="128"/>
      <c r="E3" s="128"/>
      <c r="F3" s="128"/>
      <c r="G3" s="126"/>
      <c r="H3" s="126"/>
      <c r="I3" s="126"/>
      <c r="J3" s="126"/>
      <c r="K3" s="126"/>
      <c r="L3" s="126"/>
      <c r="M3" s="126"/>
      <c r="N3" s="129"/>
    </row>
    <row r="4" spans="1:14" ht="16.8" customHeight="1">
      <c r="A4" s="130" t="s">
        <v>199</v>
      </c>
      <c r="B4" s="130" t="s">
        <v>200</v>
      </c>
      <c r="C4" s="130" t="s">
        <v>201</v>
      </c>
      <c r="D4" s="131"/>
      <c r="E4" s="132" t="s">
        <v>202</v>
      </c>
      <c r="F4" s="130" t="s">
        <v>203</v>
      </c>
      <c r="G4" s="128"/>
      <c r="H4" s="130" t="s">
        <v>199</v>
      </c>
      <c r="I4" s="133" t="s">
        <v>200</v>
      </c>
      <c r="J4" s="133" t="s">
        <v>201</v>
      </c>
      <c r="K4" s="134"/>
      <c r="L4" s="135" t="s">
        <v>202</v>
      </c>
      <c r="M4" s="133" t="s">
        <v>203</v>
      </c>
      <c r="N4" s="129"/>
    </row>
    <row r="5" spans="1:14" ht="16.8" customHeight="1">
      <c r="A5" s="136">
        <v>1</v>
      </c>
      <c r="B5" s="137" t="s">
        <v>204</v>
      </c>
      <c r="C5" s="138" t="s">
        <v>205</v>
      </c>
      <c r="D5" s="137" t="s">
        <v>206</v>
      </c>
      <c r="E5" s="137"/>
      <c r="F5" s="139">
        <v>5</v>
      </c>
      <c r="G5" s="140"/>
      <c r="H5" s="141">
        <v>51</v>
      </c>
      <c r="I5" s="142" t="s">
        <v>207</v>
      </c>
      <c r="J5" s="142" t="s">
        <v>208</v>
      </c>
      <c r="K5" s="142" t="s">
        <v>209</v>
      </c>
      <c r="L5" s="142"/>
      <c r="M5" s="143">
        <v>5</v>
      </c>
      <c r="N5" s="129"/>
    </row>
    <row r="6" spans="1:14" ht="16.8" customHeight="1">
      <c r="A6" s="144">
        <v>2</v>
      </c>
      <c r="B6" s="145" t="s">
        <v>210</v>
      </c>
      <c r="C6" s="145" t="s">
        <v>205</v>
      </c>
      <c r="D6" s="145" t="s">
        <v>206</v>
      </c>
      <c r="E6" s="145"/>
      <c r="F6" s="146">
        <v>6</v>
      </c>
      <c r="G6" s="128"/>
      <c r="H6" s="147">
        <v>52</v>
      </c>
      <c r="I6" s="148" t="s">
        <v>211</v>
      </c>
      <c r="J6" s="148" t="s">
        <v>212</v>
      </c>
      <c r="K6" s="148" t="s">
        <v>130</v>
      </c>
      <c r="L6" s="148"/>
      <c r="M6" s="149">
        <v>3</v>
      </c>
      <c r="N6" s="129"/>
    </row>
    <row r="7" spans="1:14" ht="16.8" customHeight="1">
      <c r="A7" s="144">
        <v>3</v>
      </c>
      <c r="B7" s="145" t="s">
        <v>213</v>
      </c>
      <c r="C7" s="145" t="s">
        <v>214</v>
      </c>
      <c r="D7" s="145" t="s">
        <v>215</v>
      </c>
      <c r="E7" s="145"/>
      <c r="F7" s="146">
        <v>6</v>
      </c>
      <c r="G7" s="128"/>
      <c r="H7" s="147">
        <v>53</v>
      </c>
      <c r="I7" s="150" t="s">
        <v>216</v>
      </c>
      <c r="J7" s="148" t="s">
        <v>217</v>
      </c>
      <c r="K7" s="148" t="s">
        <v>215</v>
      </c>
      <c r="L7" s="148"/>
      <c r="M7" s="151">
        <v>5</v>
      </c>
      <c r="N7" s="129"/>
    </row>
    <row r="8" spans="1:14" ht="16.8" customHeight="1">
      <c r="A8" s="144">
        <v>4</v>
      </c>
      <c r="B8" s="145" t="s">
        <v>218</v>
      </c>
      <c r="C8" s="145" t="s">
        <v>205</v>
      </c>
      <c r="D8" s="145" t="s">
        <v>206</v>
      </c>
      <c r="E8" s="145"/>
      <c r="F8" s="146">
        <v>6</v>
      </c>
      <c r="G8" s="128"/>
      <c r="H8" s="147">
        <v>54</v>
      </c>
      <c r="I8" s="148" t="s">
        <v>219</v>
      </c>
      <c r="J8" s="148" t="s">
        <v>220</v>
      </c>
      <c r="K8" s="148" t="s">
        <v>206</v>
      </c>
      <c r="L8" s="148"/>
      <c r="M8" s="151">
        <v>2</v>
      </c>
      <c r="N8" s="129"/>
    </row>
    <row r="9" spans="1:14" ht="16.8" customHeight="1">
      <c r="A9" s="144">
        <v>5</v>
      </c>
      <c r="B9" s="145" t="s">
        <v>221</v>
      </c>
      <c r="C9" s="145" t="s">
        <v>222</v>
      </c>
      <c r="D9" s="145" t="s">
        <v>206</v>
      </c>
      <c r="E9" s="145"/>
      <c r="F9" s="146">
        <v>4</v>
      </c>
      <c r="G9" s="128"/>
      <c r="H9" s="147">
        <v>55</v>
      </c>
      <c r="I9" s="148" t="s">
        <v>223</v>
      </c>
      <c r="J9" s="152" t="s">
        <v>224</v>
      </c>
      <c r="K9" s="148" t="s">
        <v>129</v>
      </c>
      <c r="L9" s="148"/>
      <c r="M9" s="151">
        <v>3</v>
      </c>
      <c r="N9" s="129"/>
    </row>
    <row r="10" spans="1:14" ht="16.8" customHeight="1">
      <c r="A10" s="144">
        <v>6</v>
      </c>
      <c r="B10" s="145" t="s">
        <v>225</v>
      </c>
      <c r="C10" s="145" t="s">
        <v>226</v>
      </c>
      <c r="D10" s="145" t="s">
        <v>130</v>
      </c>
      <c r="E10" s="145"/>
      <c r="F10" s="153">
        <v>6</v>
      </c>
      <c r="G10" s="128"/>
      <c r="H10" s="147">
        <v>56</v>
      </c>
      <c r="I10" s="142" t="s">
        <v>227</v>
      </c>
      <c r="J10" s="142" t="s">
        <v>208</v>
      </c>
      <c r="K10" s="142" t="s">
        <v>209</v>
      </c>
      <c r="L10" s="142"/>
      <c r="M10" s="143">
        <v>4</v>
      </c>
      <c r="N10" s="129"/>
    </row>
    <row r="11" spans="1:14" ht="16.8" customHeight="1">
      <c r="A11" s="144">
        <v>7</v>
      </c>
      <c r="B11" s="145" t="s">
        <v>228</v>
      </c>
      <c r="C11" s="145" t="s">
        <v>224</v>
      </c>
      <c r="D11" s="145" t="s">
        <v>129</v>
      </c>
      <c r="E11" s="145"/>
      <c r="F11" s="153">
        <v>6</v>
      </c>
      <c r="G11" s="128"/>
      <c r="H11" s="147">
        <v>57</v>
      </c>
      <c r="I11" s="148" t="s">
        <v>229</v>
      </c>
      <c r="J11" s="148" t="s">
        <v>208</v>
      </c>
      <c r="K11" s="148" t="s">
        <v>209</v>
      </c>
      <c r="L11" s="148"/>
      <c r="M11" s="149">
        <v>5</v>
      </c>
      <c r="N11" s="129"/>
    </row>
    <row r="12" spans="1:14" ht="16.8" customHeight="1">
      <c r="A12" s="144">
        <v>8</v>
      </c>
      <c r="B12" s="145" t="s">
        <v>230</v>
      </c>
      <c r="C12" s="145" t="s">
        <v>220</v>
      </c>
      <c r="D12" s="145" t="s">
        <v>206</v>
      </c>
      <c r="E12" s="145"/>
      <c r="F12" s="153">
        <v>5</v>
      </c>
      <c r="G12" s="128"/>
      <c r="H12" s="147">
        <v>58</v>
      </c>
      <c r="I12" s="148" t="s">
        <v>231</v>
      </c>
      <c r="J12" s="152" t="s">
        <v>232</v>
      </c>
      <c r="K12" s="148" t="s">
        <v>215</v>
      </c>
      <c r="L12" s="148"/>
      <c r="M12" s="151">
        <v>4</v>
      </c>
      <c r="N12" s="129"/>
    </row>
    <row r="13" spans="1:14" ht="16.8" customHeight="1">
      <c r="A13" s="144">
        <v>9</v>
      </c>
      <c r="B13" s="145" t="s">
        <v>233</v>
      </c>
      <c r="C13" s="145" t="s">
        <v>234</v>
      </c>
      <c r="D13" s="145" t="s">
        <v>215</v>
      </c>
      <c r="E13" s="145"/>
      <c r="F13" s="153">
        <v>6</v>
      </c>
      <c r="G13" s="128"/>
      <c r="H13" s="147">
        <v>59</v>
      </c>
      <c r="I13" s="150" t="s">
        <v>235</v>
      </c>
      <c r="J13" s="150" t="s">
        <v>236</v>
      </c>
      <c r="K13" s="148" t="s">
        <v>206</v>
      </c>
      <c r="L13" s="148"/>
      <c r="M13" s="151">
        <v>1</v>
      </c>
      <c r="N13" s="129"/>
    </row>
    <row r="14" spans="1:14" ht="16.8" customHeight="1">
      <c r="A14" s="144">
        <v>10</v>
      </c>
      <c r="B14" s="145" t="s">
        <v>237</v>
      </c>
      <c r="C14" s="145" t="s">
        <v>238</v>
      </c>
      <c r="D14" s="145" t="s">
        <v>130</v>
      </c>
      <c r="E14" s="145"/>
      <c r="F14" s="153">
        <v>6</v>
      </c>
      <c r="G14" s="128"/>
      <c r="H14" s="147">
        <v>60</v>
      </c>
      <c r="I14" s="150" t="s">
        <v>239</v>
      </c>
      <c r="J14" s="150" t="s">
        <v>208</v>
      </c>
      <c r="K14" s="148" t="s">
        <v>209</v>
      </c>
      <c r="L14" s="148"/>
      <c r="M14" s="149">
        <v>5</v>
      </c>
      <c r="N14" s="129"/>
    </row>
    <row r="15" spans="1:14" ht="16.8" customHeight="1">
      <c r="A15" s="144">
        <v>11</v>
      </c>
      <c r="B15" s="145" t="s">
        <v>240</v>
      </c>
      <c r="C15" s="145" t="s">
        <v>220</v>
      </c>
      <c r="D15" s="145" t="s">
        <v>206</v>
      </c>
      <c r="E15" s="145"/>
      <c r="F15" s="153">
        <v>5</v>
      </c>
      <c r="G15" s="128"/>
      <c r="H15" s="147">
        <v>61</v>
      </c>
      <c r="I15" s="148" t="s">
        <v>241</v>
      </c>
      <c r="J15" s="148" t="s">
        <v>242</v>
      </c>
      <c r="K15" s="148" t="s">
        <v>243</v>
      </c>
      <c r="L15" s="148"/>
      <c r="M15" s="149">
        <v>6</v>
      </c>
      <c r="N15" s="129"/>
    </row>
    <row r="16" spans="1:14" ht="16.8" customHeight="1">
      <c r="A16" s="144">
        <v>12</v>
      </c>
      <c r="B16" s="145" t="s">
        <v>244</v>
      </c>
      <c r="C16" s="145" t="s">
        <v>245</v>
      </c>
      <c r="D16" s="145" t="s">
        <v>130</v>
      </c>
      <c r="E16" s="145"/>
      <c r="F16" s="153">
        <v>5</v>
      </c>
      <c r="G16" s="128"/>
      <c r="H16" s="147">
        <v>62</v>
      </c>
      <c r="I16" s="148" t="s">
        <v>246</v>
      </c>
      <c r="J16" s="148" t="s">
        <v>236</v>
      </c>
      <c r="K16" s="148" t="s">
        <v>206</v>
      </c>
      <c r="L16" s="148"/>
      <c r="M16" s="151">
        <v>4</v>
      </c>
      <c r="N16" s="129"/>
    </row>
    <row r="17" spans="1:14" ht="16.8" customHeight="1">
      <c r="A17" s="144">
        <v>13</v>
      </c>
      <c r="B17" s="145" t="s">
        <v>247</v>
      </c>
      <c r="C17" s="145" t="s">
        <v>220</v>
      </c>
      <c r="D17" s="145" t="s">
        <v>206</v>
      </c>
      <c r="E17" s="145"/>
      <c r="F17" s="153">
        <v>5</v>
      </c>
      <c r="G17" s="128"/>
      <c r="H17" s="147">
        <v>63</v>
      </c>
      <c r="I17" s="148" t="s">
        <v>248</v>
      </c>
      <c r="J17" s="148" t="s">
        <v>157</v>
      </c>
      <c r="K17" s="148" t="s">
        <v>130</v>
      </c>
      <c r="L17" s="148"/>
      <c r="M17" s="149">
        <v>3</v>
      </c>
      <c r="N17" s="129"/>
    </row>
    <row r="18" spans="1:14" ht="16.8" customHeight="1">
      <c r="A18" s="144">
        <v>14</v>
      </c>
      <c r="B18" s="145" t="s">
        <v>249</v>
      </c>
      <c r="C18" s="145" t="s">
        <v>226</v>
      </c>
      <c r="D18" s="145" t="s">
        <v>130</v>
      </c>
      <c r="E18" s="145"/>
      <c r="F18" s="153">
        <v>3</v>
      </c>
      <c r="G18" s="128"/>
      <c r="H18" s="147">
        <v>64</v>
      </c>
      <c r="I18" s="148" t="s">
        <v>250</v>
      </c>
      <c r="J18" s="152" t="s">
        <v>226</v>
      </c>
      <c r="K18" s="148" t="s">
        <v>130</v>
      </c>
      <c r="L18" s="148"/>
      <c r="M18" s="151">
        <v>5</v>
      </c>
      <c r="N18" s="129"/>
    </row>
    <row r="19" spans="1:14" ht="16.8" customHeight="1">
      <c r="A19" s="144">
        <v>15</v>
      </c>
      <c r="B19" s="145" t="s">
        <v>251</v>
      </c>
      <c r="C19" s="145" t="s">
        <v>252</v>
      </c>
      <c r="D19" s="145" t="s">
        <v>215</v>
      </c>
      <c r="E19" s="145"/>
      <c r="F19" s="153">
        <v>5</v>
      </c>
      <c r="G19" s="128"/>
      <c r="H19" s="147">
        <v>65</v>
      </c>
      <c r="I19" s="148" t="s">
        <v>253</v>
      </c>
      <c r="J19" s="148" t="s">
        <v>226</v>
      </c>
      <c r="K19" s="148" t="s">
        <v>130</v>
      </c>
      <c r="L19" s="148"/>
      <c r="M19" s="151">
        <v>5</v>
      </c>
      <c r="N19" s="129"/>
    </row>
    <row r="20" spans="1:14" ht="16.8" customHeight="1">
      <c r="A20" s="144">
        <v>16</v>
      </c>
      <c r="B20" s="145" t="s">
        <v>254</v>
      </c>
      <c r="C20" s="145" t="s">
        <v>255</v>
      </c>
      <c r="D20" s="145" t="s">
        <v>129</v>
      </c>
      <c r="E20" s="145"/>
      <c r="F20" s="153">
        <v>5</v>
      </c>
      <c r="G20" s="128"/>
      <c r="H20" s="147">
        <v>66</v>
      </c>
      <c r="I20" s="150" t="s">
        <v>256</v>
      </c>
      <c r="J20" s="148" t="s">
        <v>257</v>
      </c>
      <c r="K20" s="148" t="s">
        <v>215</v>
      </c>
      <c r="L20" s="148"/>
      <c r="M20" s="151">
        <v>5</v>
      </c>
      <c r="N20" s="129"/>
    </row>
    <row r="21" spans="1:14" ht="16.8" customHeight="1">
      <c r="A21" s="144">
        <v>17</v>
      </c>
      <c r="B21" s="145" t="s">
        <v>258</v>
      </c>
      <c r="C21" s="145" t="s">
        <v>226</v>
      </c>
      <c r="D21" s="145" t="s">
        <v>130</v>
      </c>
      <c r="E21" s="145"/>
      <c r="F21" s="153">
        <v>2</v>
      </c>
      <c r="G21" s="128"/>
      <c r="H21" s="147">
        <v>67</v>
      </c>
      <c r="I21" s="148" t="s">
        <v>259</v>
      </c>
      <c r="J21" s="152" t="s">
        <v>260</v>
      </c>
      <c r="K21" s="148" t="s">
        <v>209</v>
      </c>
      <c r="L21" s="148"/>
      <c r="M21" s="151">
        <v>4</v>
      </c>
      <c r="N21" s="129"/>
    </row>
    <row r="22" spans="1:14" ht="16.8" customHeight="1">
      <c r="A22" s="144">
        <v>18</v>
      </c>
      <c r="B22" s="145" t="s">
        <v>261</v>
      </c>
      <c r="C22" s="145" t="s">
        <v>255</v>
      </c>
      <c r="D22" s="145" t="s">
        <v>129</v>
      </c>
      <c r="E22" s="145"/>
      <c r="F22" s="153">
        <v>6</v>
      </c>
      <c r="G22" s="128"/>
      <c r="H22" s="147">
        <v>68</v>
      </c>
      <c r="I22" s="150" t="s">
        <v>262</v>
      </c>
      <c r="J22" s="150" t="s">
        <v>212</v>
      </c>
      <c r="K22" s="148" t="s">
        <v>130</v>
      </c>
      <c r="L22" s="148"/>
      <c r="M22" s="149">
        <v>4</v>
      </c>
      <c r="N22" s="129"/>
    </row>
    <row r="23" spans="1:14" ht="16.8" customHeight="1">
      <c r="A23" s="154">
        <v>19</v>
      </c>
      <c r="B23" s="145" t="s">
        <v>263</v>
      </c>
      <c r="C23" s="145" t="s">
        <v>255</v>
      </c>
      <c r="D23" s="145" t="s">
        <v>129</v>
      </c>
      <c r="E23" s="145"/>
      <c r="F23" s="153">
        <v>5</v>
      </c>
      <c r="G23" s="128"/>
      <c r="H23" s="147">
        <v>69</v>
      </c>
      <c r="I23" s="148" t="s">
        <v>264</v>
      </c>
      <c r="J23" s="152" t="s">
        <v>205</v>
      </c>
      <c r="K23" s="148" t="s">
        <v>206</v>
      </c>
      <c r="L23" s="148"/>
      <c r="M23" s="151">
        <v>3</v>
      </c>
      <c r="N23" s="129"/>
    </row>
    <row r="24" spans="1:14" ht="16.8" customHeight="1">
      <c r="A24" s="155">
        <v>20</v>
      </c>
      <c r="B24" s="156" t="s">
        <v>265</v>
      </c>
      <c r="C24" s="156" t="s">
        <v>238</v>
      </c>
      <c r="D24" s="156" t="s">
        <v>130</v>
      </c>
      <c r="E24" s="156"/>
      <c r="F24" s="157">
        <v>6</v>
      </c>
      <c r="G24" s="128"/>
      <c r="H24" s="147">
        <v>70</v>
      </c>
      <c r="I24" s="148" t="s">
        <v>266</v>
      </c>
      <c r="J24" s="148" t="s">
        <v>267</v>
      </c>
      <c r="K24" s="148" t="s">
        <v>215</v>
      </c>
      <c r="L24" s="148"/>
      <c r="M24" s="151">
        <v>4</v>
      </c>
      <c r="N24" s="129"/>
    </row>
    <row r="25" spans="1:14" ht="16.8" customHeight="1">
      <c r="A25" s="158">
        <v>21</v>
      </c>
      <c r="B25" s="142" t="s">
        <v>268</v>
      </c>
      <c r="C25" s="142" t="s">
        <v>255</v>
      </c>
      <c r="D25" s="142" t="s">
        <v>129</v>
      </c>
      <c r="E25" s="142"/>
      <c r="F25" s="159">
        <v>3</v>
      </c>
      <c r="G25" s="128"/>
      <c r="H25" s="147">
        <v>71</v>
      </c>
      <c r="I25" s="150" t="s">
        <v>269</v>
      </c>
      <c r="J25" s="148" t="s">
        <v>144</v>
      </c>
      <c r="K25" s="148" t="s">
        <v>130</v>
      </c>
      <c r="L25" s="148" t="s">
        <v>270</v>
      </c>
      <c r="M25" s="151">
        <v>4</v>
      </c>
      <c r="N25" s="129"/>
    </row>
    <row r="26" spans="1:14" ht="16.8" customHeight="1">
      <c r="A26" s="160">
        <v>22</v>
      </c>
      <c r="B26" s="148" t="s">
        <v>271</v>
      </c>
      <c r="C26" s="148" t="s">
        <v>157</v>
      </c>
      <c r="D26" s="148" t="s">
        <v>130</v>
      </c>
      <c r="E26" s="148"/>
      <c r="F26" s="161">
        <v>3</v>
      </c>
      <c r="G26" s="128"/>
      <c r="H26" s="147">
        <v>72</v>
      </c>
      <c r="I26" s="148" t="s">
        <v>272</v>
      </c>
      <c r="J26" s="148" t="s">
        <v>220</v>
      </c>
      <c r="K26" s="148" t="s">
        <v>206</v>
      </c>
      <c r="L26" s="148"/>
      <c r="M26" s="151">
        <v>1</v>
      </c>
      <c r="N26" s="129"/>
    </row>
    <row r="27" spans="1:14" ht="16.8" customHeight="1">
      <c r="A27" s="162">
        <v>23</v>
      </c>
      <c r="B27" s="148" t="s">
        <v>273</v>
      </c>
      <c r="C27" s="148" t="s">
        <v>214</v>
      </c>
      <c r="D27" s="148" t="s">
        <v>215</v>
      </c>
      <c r="E27" s="148"/>
      <c r="F27" s="161">
        <v>4</v>
      </c>
      <c r="G27" s="128"/>
      <c r="H27" s="147">
        <v>73</v>
      </c>
      <c r="I27" s="148" t="s">
        <v>274</v>
      </c>
      <c r="J27" s="152" t="s">
        <v>234</v>
      </c>
      <c r="K27" s="148" t="s">
        <v>215</v>
      </c>
      <c r="L27" s="148"/>
      <c r="M27" s="149">
        <v>5</v>
      </c>
      <c r="N27" s="129"/>
    </row>
    <row r="28" spans="1:14" ht="16.8" customHeight="1">
      <c r="A28" s="144">
        <v>24</v>
      </c>
      <c r="B28" s="148" t="s">
        <v>275</v>
      </c>
      <c r="C28" s="148" t="s">
        <v>232</v>
      </c>
      <c r="D28" s="148" t="s">
        <v>215</v>
      </c>
      <c r="E28" s="148"/>
      <c r="F28" s="163">
        <v>5</v>
      </c>
      <c r="G28" s="128"/>
      <c r="H28" s="147">
        <v>74</v>
      </c>
      <c r="I28" s="148" t="s">
        <v>276</v>
      </c>
      <c r="J28" s="148" t="s">
        <v>76</v>
      </c>
      <c r="K28" s="148" t="s">
        <v>130</v>
      </c>
      <c r="L28" s="148"/>
      <c r="M28" s="149">
        <v>3</v>
      </c>
      <c r="N28" s="129"/>
    </row>
    <row r="29" spans="1:14" ht="16.8" customHeight="1">
      <c r="A29" s="144">
        <v>25</v>
      </c>
      <c r="B29" s="148" t="s">
        <v>277</v>
      </c>
      <c r="C29" s="148" t="s">
        <v>76</v>
      </c>
      <c r="D29" s="148" t="s">
        <v>130</v>
      </c>
      <c r="E29" s="148"/>
      <c r="F29" s="161">
        <v>6</v>
      </c>
      <c r="G29" s="128"/>
      <c r="H29" s="147">
        <v>75</v>
      </c>
      <c r="I29" s="148" t="s">
        <v>278</v>
      </c>
      <c r="J29" s="148" t="s">
        <v>238</v>
      </c>
      <c r="K29" s="148" t="s">
        <v>130</v>
      </c>
      <c r="L29" s="148"/>
      <c r="M29" s="149">
        <v>3</v>
      </c>
      <c r="N29" s="129"/>
    </row>
    <row r="30" spans="1:14" ht="16.8" customHeight="1">
      <c r="A30" s="144">
        <v>26</v>
      </c>
      <c r="B30" s="148" t="s">
        <v>279</v>
      </c>
      <c r="C30" s="148" t="s">
        <v>238</v>
      </c>
      <c r="D30" s="148" t="s">
        <v>130</v>
      </c>
      <c r="E30" s="148"/>
      <c r="F30" s="161">
        <v>6</v>
      </c>
      <c r="G30" s="128"/>
      <c r="H30" s="147">
        <v>76</v>
      </c>
      <c r="I30" s="148" t="s">
        <v>280</v>
      </c>
      <c r="J30" s="152" t="s">
        <v>232</v>
      </c>
      <c r="K30" s="148" t="s">
        <v>215</v>
      </c>
      <c r="L30" s="148"/>
      <c r="M30" s="151">
        <v>2</v>
      </c>
      <c r="N30" s="129"/>
    </row>
    <row r="31" spans="1:14" ht="16.8" customHeight="1">
      <c r="A31" s="144">
        <v>27</v>
      </c>
      <c r="B31" s="148" t="s">
        <v>281</v>
      </c>
      <c r="C31" s="148" t="s">
        <v>255</v>
      </c>
      <c r="D31" s="148" t="s">
        <v>129</v>
      </c>
      <c r="E31" s="148"/>
      <c r="F31" s="161">
        <v>4</v>
      </c>
      <c r="G31" s="128"/>
      <c r="H31" s="147">
        <v>77</v>
      </c>
      <c r="I31" s="148" t="s">
        <v>282</v>
      </c>
      <c r="J31" s="148" t="s">
        <v>212</v>
      </c>
      <c r="K31" s="148" t="s">
        <v>130</v>
      </c>
      <c r="L31" s="148"/>
      <c r="M31" s="149">
        <v>4</v>
      </c>
      <c r="N31" s="129"/>
    </row>
    <row r="32" spans="1:14" ht="16.8" customHeight="1">
      <c r="A32" s="144">
        <v>28</v>
      </c>
      <c r="B32" s="150" t="s">
        <v>283</v>
      </c>
      <c r="C32" s="150" t="s">
        <v>236</v>
      </c>
      <c r="D32" s="148" t="s">
        <v>206</v>
      </c>
      <c r="E32" s="148"/>
      <c r="F32" s="163">
        <v>5</v>
      </c>
      <c r="G32" s="128"/>
      <c r="H32" s="147">
        <v>78</v>
      </c>
      <c r="I32" s="148" t="s">
        <v>284</v>
      </c>
      <c r="J32" s="148" t="s">
        <v>208</v>
      </c>
      <c r="K32" s="148" t="s">
        <v>209</v>
      </c>
      <c r="L32" s="148" t="s">
        <v>270</v>
      </c>
      <c r="M32" s="149">
        <v>5</v>
      </c>
      <c r="N32" s="129"/>
    </row>
    <row r="33" spans="1:14" ht="16.8" customHeight="1">
      <c r="A33" s="144">
        <v>29</v>
      </c>
      <c r="B33" s="150" t="s">
        <v>285</v>
      </c>
      <c r="C33" s="150" t="s">
        <v>286</v>
      </c>
      <c r="D33" s="148" t="s">
        <v>215</v>
      </c>
      <c r="E33" s="148"/>
      <c r="F33" s="163">
        <v>6</v>
      </c>
      <c r="G33" s="128"/>
      <c r="H33" s="147">
        <v>79</v>
      </c>
      <c r="I33" s="150" t="s">
        <v>287</v>
      </c>
      <c r="J33" s="148" t="s">
        <v>260</v>
      </c>
      <c r="K33" s="148" t="s">
        <v>209</v>
      </c>
      <c r="L33" s="148"/>
      <c r="M33" s="151">
        <v>1</v>
      </c>
      <c r="N33" s="129"/>
    </row>
    <row r="34" spans="1:14" ht="16.8" customHeight="1">
      <c r="A34" s="144">
        <v>30</v>
      </c>
      <c r="B34" s="164" t="s">
        <v>288</v>
      </c>
      <c r="C34" s="164" t="s">
        <v>205</v>
      </c>
      <c r="D34" s="164" t="s">
        <v>206</v>
      </c>
      <c r="E34" s="164"/>
      <c r="F34" s="165">
        <v>4</v>
      </c>
      <c r="G34" s="128"/>
      <c r="H34" s="147">
        <v>80</v>
      </c>
      <c r="I34" s="148" t="s">
        <v>289</v>
      </c>
      <c r="J34" s="148" t="s">
        <v>220</v>
      </c>
      <c r="K34" s="148" t="s">
        <v>206</v>
      </c>
      <c r="L34" s="148"/>
      <c r="M34" s="151">
        <v>5</v>
      </c>
      <c r="N34" s="129"/>
    </row>
    <row r="35" spans="1:14" ht="16.8" customHeight="1">
      <c r="A35" s="144">
        <v>31</v>
      </c>
      <c r="B35" s="164" t="s">
        <v>290</v>
      </c>
      <c r="C35" s="164" t="s">
        <v>255</v>
      </c>
      <c r="D35" s="164" t="s">
        <v>129</v>
      </c>
      <c r="E35" s="164"/>
      <c r="F35" s="165">
        <v>3</v>
      </c>
      <c r="G35" s="128"/>
      <c r="H35" s="147">
        <v>81</v>
      </c>
      <c r="I35" s="148" t="s">
        <v>291</v>
      </c>
      <c r="J35" s="152" t="s">
        <v>220</v>
      </c>
      <c r="K35" s="148" t="s">
        <v>206</v>
      </c>
      <c r="L35" s="148"/>
      <c r="M35" s="151">
        <v>2</v>
      </c>
      <c r="N35" s="129"/>
    </row>
    <row r="36" spans="1:14" ht="16.8" customHeight="1">
      <c r="A36" s="144">
        <v>32</v>
      </c>
      <c r="B36" s="166" t="s">
        <v>292</v>
      </c>
      <c r="C36" s="166" t="s">
        <v>238</v>
      </c>
      <c r="D36" s="166" t="s">
        <v>130</v>
      </c>
      <c r="E36" s="166"/>
      <c r="F36" s="167">
        <v>4</v>
      </c>
      <c r="G36" s="128"/>
      <c r="H36" s="147">
        <v>82</v>
      </c>
      <c r="I36" s="148"/>
      <c r="J36" s="152"/>
      <c r="K36" s="148"/>
      <c r="L36" s="148"/>
      <c r="M36" s="149"/>
      <c r="N36" s="129"/>
    </row>
    <row r="37" spans="1:14" ht="16.8" customHeight="1">
      <c r="A37" s="144">
        <v>33</v>
      </c>
      <c r="B37" s="142" t="s">
        <v>293</v>
      </c>
      <c r="C37" s="142" t="s">
        <v>208</v>
      </c>
      <c r="D37" s="142" t="s">
        <v>209</v>
      </c>
      <c r="E37" s="142"/>
      <c r="F37" s="143">
        <v>6</v>
      </c>
      <c r="G37" s="128"/>
      <c r="H37" s="147">
        <v>83</v>
      </c>
      <c r="I37" s="148"/>
      <c r="J37" s="148"/>
      <c r="K37" s="148"/>
      <c r="L37" s="148"/>
      <c r="M37" s="151"/>
      <c r="N37" s="129"/>
    </row>
    <row r="38" spans="1:14" ht="16.8" customHeight="1">
      <c r="A38" s="144">
        <v>34</v>
      </c>
      <c r="B38" s="148" t="s">
        <v>294</v>
      </c>
      <c r="C38" s="148" t="s">
        <v>214</v>
      </c>
      <c r="D38" s="148" t="s">
        <v>215</v>
      </c>
      <c r="E38" s="148"/>
      <c r="F38" s="149">
        <v>6</v>
      </c>
      <c r="G38" s="128"/>
      <c r="H38" s="147">
        <v>84</v>
      </c>
      <c r="I38" s="148"/>
      <c r="J38" s="150"/>
      <c r="K38" s="148"/>
      <c r="L38" s="148"/>
      <c r="M38" s="149"/>
      <c r="N38" s="129"/>
    </row>
    <row r="39" spans="1:14" ht="16.8" customHeight="1">
      <c r="A39" s="144">
        <v>35</v>
      </c>
      <c r="B39" s="148" t="s">
        <v>295</v>
      </c>
      <c r="C39" s="152" t="s">
        <v>222</v>
      </c>
      <c r="D39" s="148" t="s">
        <v>206</v>
      </c>
      <c r="E39" s="148"/>
      <c r="F39" s="151">
        <v>4</v>
      </c>
      <c r="G39" s="128"/>
      <c r="H39" s="147">
        <v>85</v>
      </c>
      <c r="I39" s="148"/>
      <c r="J39" s="148"/>
      <c r="K39" s="148"/>
      <c r="L39" s="148"/>
      <c r="M39" s="151"/>
      <c r="N39" s="129"/>
    </row>
    <row r="40" spans="1:14" ht="16.8" customHeight="1">
      <c r="A40" s="144">
        <v>36</v>
      </c>
      <c r="B40" s="150" t="s">
        <v>296</v>
      </c>
      <c r="C40" s="150" t="s">
        <v>220</v>
      </c>
      <c r="D40" s="148" t="s">
        <v>206</v>
      </c>
      <c r="E40" s="148"/>
      <c r="F40" s="151">
        <v>6</v>
      </c>
      <c r="G40" s="128"/>
      <c r="H40" s="147">
        <v>86</v>
      </c>
      <c r="I40" s="148"/>
      <c r="J40" s="148"/>
      <c r="K40" s="148"/>
      <c r="L40" s="148"/>
      <c r="M40" s="149"/>
      <c r="N40" s="129"/>
    </row>
    <row r="41" spans="1:14" ht="16.8" customHeight="1">
      <c r="A41" s="144">
        <v>37</v>
      </c>
      <c r="B41" s="150" t="s">
        <v>297</v>
      </c>
      <c r="C41" s="150" t="s">
        <v>255</v>
      </c>
      <c r="D41" s="148" t="s">
        <v>129</v>
      </c>
      <c r="E41" s="148"/>
      <c r="F41" s="149">
        <v>5</v>
      </c>
      <c r="G41" s="128"/>
      <c r="H41" s="147">
        <v>87</v>
      </c>
      <c r="I41" s="148"/>
      <c r="J41" s="148"/>
      <c r="K41" s="148"/>
      <c r="L41" s="148"/>
      <c r="M41" s="149"/>
      <c r="N41" s="129"/>
    </row>
    <row r="42" spans="1:14" ht="16.8" customHeight="1">
      <c r="A42" s="144">
        <v>38</v>
      </c>
      <c r="B42" s="148" t="s">
        <v>298</v>
      </c>
      <c r="C42" s="148" t="s">
        <v>220</v>
      </c>
      <c r="D42" s="148" t="s">
        <v>206</v>
      </c>
      <c r="E42" s="148"/>
      <c r="F42" s="151">
        <v>5</v>
      </c>
      <c r="G42" s="128"/>
      <c r="H42" s="147">
        <v>88</v>
      </c>
      <c r="I42" s="148"/>
      <c r="J42" s="148"/>
      <c r="K42" s="148"/>
      <c r="L42" s="148"/>
      <c r="M42" s="149"/>
      <c r="N42" s="129"/>
    </row>
    <row r="43" spans="1:14" ht="16.8" customHeight="1">
      <c r="A43" s="144">
        <v>39</v>
      </c>
      <c r="B43" s="148" t="s">
        <v>299</v>
      </c>
      <c r="C43" s="148" t="s">
        <v>220</v>
      </c>
      <c r="D43" s="148" t="s">
        <v>206</v>
      </c>
      <c r="E43" s="148"/>
      <c r="F43" s="149">
        <v>6</v>
      </c>
      <c r="G43" s="128"/>
      <c r="H43" s="147">
        <v>89</v>
      </c>
      <c r="I43" s="148"/>
      <c r="J43" s="148"/>
      <c r="K43" s="148"/>
      <c r="L43" s="148"/>
      <c r="M43" s="149"/>
      <c r="N43" s="129"/>
    </row>
    <row r="44" spans="1:14" ht="16.8" customHeight="1">
      <c r="A44" s="144">
        <v>40</v>
      </c>
      <c r="B44" s="148" t="s">
        <v>300</v>
      </c>
      <c r="C44" s="152" t="s">
        <v>224</v>
      </c>
      <c r="D44" s="148" t="s">
        <v>129</v>
      </c>
      <c r="E44" s="148"/>
      <c r="F44" s="151">
        <v>5</v>
      </c>
      <c r="G44" s="128"/>
      <c r="H44" s="147">
        <v>90</v>
      </c>
      <c r="I44" s="148"/>
      <c r="J44" s="148"/>
      <c r="K44" s="148"/>
      <c r="L44" s="148"/>
      <c r="M44" s="149"/>
      <c r="N44" s="129"/>
    </row>
    <row r="45" spans="1:14" ht="16.8" customHeight="1">
      <c r="A45" s="144">
        <v>41</v>
      </c>
      <c r="B45" s="148" t="s">
        <v>301</v>
      </c>
      <c r="C45" s="148" t="s">
        <v>255</v>
      </c>
      <c r="D45" s="148" t="s">
        <v>129</v>
      </c>
      <c r="E45" s="148"/>
      <c r="F45" s="151">
        <v>3</v>
      </c>
      <c r="G45" s="128"/>
      <c r="H45" s="147">
        <v>91</v>
      </c>
      <c r="I45" s="148"/>
      <c r="J45" s="148"/>
      <c r="K45" s="148"/>
      <c r="L45" s="148"/>
      <c r="M45" s="149"/>
      <c r="N45" s="129"/>
    </row>
    <row r="46" spans="1:14" ht="16.8" customHeight="1">
      <c r="A46" s="144">
        <v>42</v>
      </c>
      <c r="B46" s="150" t="s">
        <v>302</v>
      </c>
      <c r="C46" s="148" t="s">
        <v>232</v>
      </c>
      <c r="D46" s="148" t="s">
        <v>215</v>
      </c>
      <c r="E46" s="148"/>
      <c r="F46" s="151">
        <v>5</v>
      </c>
      <c r="G46" s="128"/>
      <c r="H46" s="147">
        <v>92</v>
      </c>
      <c r="I46" s="148"/>
      <c r="J46" s="148"/>
      <c r="K46" s="148"/>
      <c r="L46" s="148"/>
      <c r="M46" s="149"/>
      <c r="N46" s="129"/>
    </row>
    <row r="47" spans="1:14" ht="16.8" customHeight="1">
      <c r="A47" s="144">
        <v>43</v>
      </c>
      <c r="B47" s="148" t="s">
        <v>303</v>
      </c>
      <c r="C47" s="152" t="s">
        <v>234</v>
      </c>
      <c r="D47" s="148" t="s">
        <v>215</v>
      </c>
      <c r="E47" s="148"/>
      <c r="F47" s="151">
        <v>6</v>
      </c>
      <c r="G47" s="128"/>
      <c r="H47" s="147">
        <v>93</v>
      </c>
      <c r="I47" s="148"/>
      <c r="J47" s="148"/>
      <c r="K47" s="148"/>
      <c r="L47" s="148"/>
      <c r="M47" s="149"/>
      <c r="N47" s="129"/>
    </row>
    <row r="48" spans="1:14" ht="16.8" customHeight="1">
      <c r="A48" s="144">
        <v>44</v>
      </c>
      <c r="B48" s="150" t="s">
        <v>304</v>
      </c>
      <c r="C48" s="150" t="s">
        <v>214</v>
      </c>
      <c r="D48" s="148" t="s">
        <v>215</v>
      </c>
      <c r="E48" s="148"/>
      <c r="F48" s="149">
        <v>1</v>
      </c>
      <c r="G48" s="128"/>
      <c r="H48" s="147">
        <v>94</v>
      </c>
      <c r="I48" s="148"/>
      <c r="J48" s="148"/>
      <c r="K48" s="148"/>
      <c r="L48" s="148"/>
      <c r="M48" s="149"/>
      <c r="N48" s="129"/>
    </row>
    <row r="49" spans="1:14" ht="16.8" customHeight="1">
      <c r="A49" s="144">
        <v>45</v>
      </c>
      <c r="B49" s="148" t="s">
        <v>305</v>
      </c>
      <c r="C49" s="152" t="s">
        <v>212</v>
      </c>
      <c r="D49" s="148" t="s">
        <v>130</v>
      </c>
      <c r="E49" s="148"/>
      <c r="F49" s="151">
        <v>3</v>
      </c>
      <c r="G49" s="168"/>
      <c r="H49" s="147">
        <v>95</v>
      </c>
      <c r="I49" s="148"/>
      <c r="J49" s="148"/>
      <c r="K49" s="148"/>
      <c r="L49" s="148"/>
      <c r="M49" s="149"/>
      <c r="N49" s="129"/>
    </row>
    <row r="50" spans="1:14" ht="16.8" customHeight="1">
      <c r="A50" s="144">
        <v>46</v>
      </c>
      <c r="B50" s="148" t="s">
        <v>306</v>
      </c>
      <c r="C50" s="148" t="s">
        <v>220</v>
      </c>
      <c r="D50" s="148" t="s">
        <v>206</v>
      </c>
      <c r="E50" s="148"/>
      <c r="F50" s="151">
        <v>4</v>
      </c>
      <c r="G50" s="128"/>
      <c r="H50" s="147">
        <v>96</v>
      </c>
      <c r="I50" s="148"/>
      <c r="J50" s="148"/>
      <c r="K50" s="148"/>
      <c r="L50" s="148"/>
      <c r="M50" s="149"/>
      <c r="N50" s="129"/>
    </row>
    <row r="51" spans="1:14" ht="16.8" customHeight="1">
      <c r="A51" s="144">
        <v>47</v>
      </c>
      <c r="B51" s="148" t="s">
        <v>307</v>
      </c>
      <c r="C51" s="148" t="s">
        <v>234</v>
      </c>
      <c r="D51" s="148" t="s">
        <v>215</v>
      </c>
      <c r="E51" s="148"/>
      <c r="F51" s="151">
        <v>5</v>
      </c>
      <c r="G51" s="128"/>
      <c r="H51" s="147">
        <v>97</v>
      </c>
      <c r="I51" s="148"/>
      <c r="J51" s="148"/>
      <c r="K51" s="148"/>
      <c r="L51" s="148"/>
      <c r="M51" s="149"/>
      <c r="N51" s="129"/>
    </row>
    <row r="52" spans="1:14" ht="16.8" customHeight="1">
      <c r="A52" s="144">
        <v>48</v>
      </c>
      <c r="B52" s="148" t="s">
        <v>308</v>
      </c>
      <c r="C52" s="148" t="s">
        <v>252</v>
      </c>
      <c r="D52" s="148" t="s">
        <v>215</v>
      </c>
      <c r="E52" s="148"/>
      <c r="F52" s="149">
        <v>6</v>
      </c>
      <c r="G52" s="128"/>
      <c r="H52" s="147">
        <v>98</v>
      </c>
      <c r="I52" s="148"/>
      <c r="J52" s="148"/>
      <c r="K52" s="148"/>
      <c r="L52" s="148"/>
      <c r="M52" s="149"/>
      <c r="N52" s="129"/>
    </row>
    <row r="53" spans="1:14" ht="16.8" customHeight="1">
      <c r="A53" s="144">
        <v>49</v>
      </c>
      <c r="B53" s="148" t="s">
        <v>309</v>
      </c>
      <c r="C53" s="148" t="s">
        <v>236</v>
      </c>
      <c r="D53" s="148" t="s">
        <v>206</v>
      </c>
      <c r="E53" s="148"/>
      <c r="F53" s="149">
        <v>3</v>
      </c>
      <c r="G53" s="128"/>
      <c r="H53" s="147">
        <v>99</v>
      </c>
      <c r="I53" s="148"/>
      <c r="J53" s="148"/>
      <c r="K53" s="148"/>
      <c r="L53" s="148"/>
      <c r="M53" s="149"/>
      <c r="N53" s="129"/>
    </row>
    <row r="54" spans="1:14" ht="16.8" customHeight="1">
      <c r="A54" s="155">
        <v>50</v>
      </c>
      <c r="B54" s="169" t="s">
        <v>310</v>
      </c>
      <c r="C54" s="170" t="s">
        <v>311</v>
      </c>
      <c r="D54" s="169" t="s">
        <v>243</v>
      </c>
      <c r="E54" s="169"/>
      <c r="F54" s="171">
        <v>3</v>
      </c>
      <c r="G54" s="172"/>
      <c r="H54" s="173">
        <v>100</v>
      </c>
      <c r="I54" s="169"/>
      <c r="J54" s="169"/>
      <c r="K54" s="169"/>
      <c r="L54" s="169"/>
      <c r="M54" s="174"/>
      <c r="N54" s="129"/>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0108-FBE4-45C2-9713-B3605A347E8C}">
  <sheetPr>
    <tabColor indexed="10"/>
  </sheetPr>
  <dimension ref="A1:N54"/>
  <sheetViews>
    <sheetView topLeftCell="C1" zoomScaleNormal="100" zoomScaleSheetLayoutView="90" workbookViewId="0">
      <selection sqref="A1:M1"/>
    </sheetView>
  </sheetViews>
  <sheetFormatPr defaultColWidth="8.88671875" defaultRowHeight="19.2"/>
  <cols>
    <col min="1" max="1" width="6.109375" style="179" customWidth="1"/>
    <col min="2" max="2" width="17.6640625" style="179" customWidth="1"/>
    <col min="3" max="3" width="17.6640625" style="204" customWidth="1"/>
    <col min="4" max="4" width="4.44140625" style="204" customWidth="1"/>
    <col min="5" max="5" width="4.5546875" style="175" customWidth="1"/>
    <col min="6" max="6" width="4.5546875" style="179" customWidth="1"/>
    <col min="7" max="7" width="1.21875" style="179" customWidth="1"/>
    <col min="8" max="8" width="6.109375" style="204" customWidth="1"/>
    <col min="9" max="10" width="17.6640625" style="180" customWidth="1"/>
    <col min="11" max="11" width="4.44140625" style="175" customWidth="1"/>
    <col min="12" max="12" width="4.5546875" style="180" customWidth="1"/>
    <col min="13" max="13" width="4.5546875" style="175" customWidth="1"/>
    <col min="14" max="14" width="2.88671875" style="124" customWidth="1"/>
    <col min="15" max="16384" width="8.88671875" style="124"/>
  </cols>
  <sheetData>
    <row r="1" spans="1:14" ht="28.2">
      <c r="A1" s="258" t="s">
        <v>312</v>
      </c>
      <c r="B1" s="258"/>
      <c r="C1" s="258"/>
      <c r="D1" s="258"/>
      <c r="E1" s="258"/>
      <c r="F1" s="258"/>
      <c r="G1" s="258"/>
      <c r="H1" s="258"/>
      <c r="I1" s="258"/>
      <c r="J1" s="258"/>
      <c r="K1" s="258"/>
      <c r="L1" s="258"/>
      <c r="M1" s="258"/>
    </row>
    <row r="2" spans="1:14" ht="14.25" customHeight="1">
      <c r="A2" s="125"/>
      <c r="B2" s="125"/>
      <c r="C2" s="125"/>
      <c r="D2" s="125"/>
      <c r="E2" s="125"/>
      <c r="F2" s="125"/>
      <c r="G2" s="126"/>
      <c r="H2" s="260"/>
      <c r="I2" s="260"/>
      <c r="J2" s="260"/>
      <c r="K2" s="260"/>
      <c r="L2" s="260"/>
      <c r="M2" s="260"/>
      <c r="N2" s="127"/>
    </row>
    <row r="3" spans="1:14" ht="9.75" customHeight="1">
      <c r="A3" s="178"/>
      <c r="B3" s="178"/>
      <c r="C3" s="178"/>
      <c r="D3" s="178"/>
      <c r="E3" s="178"/>
      <c r="F3" s="178"/>
      <c r="H3" s="179"/>
      <c r="K3" s="179"/>
      <c r="L3" s="181"/>
      <c r="M3" s="179"/>
    </row>
    <row r="4" spans="1:14" ht="17.100000000000001" customHeight="1">
      <c r="A4" s="182" t="s">
        <v>199</v>
      </c>
      <c r="B4" s="183" t="s">
        <v>200</v>
      </c>
      <c r="C4" s="183" t="s">
        <v>201</v>
      </c>
      <c r="D4" s="184"/>
      <c r="E4" s="185" t="s">
        <v>202</v>
      </c>
      <c r="F4" s="183" t="s">
        <v>203</v>
      </c>
      <c r="G4" s="186"/>
      <c r="H4" s="183" t="s">
        <v>199</v>
      </c>
      <c r="I4" s="183" t="s">
        <v>200</v>
      </c>
      <c r="J4" s="183" t="s">
        <v>201</v>
      </c>
      <c r="K4" s="184"/>
      <c r="L4" s="185" t="s">
        <v>202</v>
      </c>
      <c r="M4" s="187" t="s">
        <v>203</v>
      </c>
    </row>
    <row r="5" spans="1:14" ht="17.25" customHeight="1">
      <c r="A5" s="188">
        <v>1</v>
      </c>
      <c r="B5" s="189" t="s">
        <v>313</v>
      </c>
      <c r="C5" s="189" t="s">
        <v>238</v>
      </c>
      <c r="D5" s="189" t="s">
        <v>130</v>
      </c>
      <c r="E5" s="189"/>
      <c r="F5" s="190">
        <v>6</v>
      </c>
      <c r="G5" s="128"/>
      <c r="H5" s="191">
        <v>51</v>
      </c>
      <c r="I5" s="148" t="s">
        <v>314</v>
      </c>
      <c r="J5" s="148" t="s">
        <v>220</v>
      </c>
      <c r="K5" s="148" t="s">
        <v>206</v>
      </c>
      <c r="L5" s="148"/>
      <c r="M5" s="163">
        <v>1</v>
      </c>
    </row>
    <row r="6" spans="1:14" ht="17.25" customHeight="1">
      <c r="A6" s="144">
        <v>2</v>
      </c>
      <c r="B6" s="189" t="s">
        <v>315</v>
      </c>
      <c r="C6" s="189" t="s">
        <v>238</v>
      </c>
      <c r="D6" s="189" t="s">
        <v>130</v>
      </c>
      <c r="E6" s="189"/>
      <c r="F6" s="192">
        <v>4</v>
      </c>
      <c r="G6" s="128"/>
      <c r="H6" s="147">
        <v>52</v>
      </c>
      <c r="I6" s="148" t="s">
        <v>316</v>
      </c>
      <c r="J6" s="148" t="s">
        <v>220</v>
      </c>
      <c r="K6" s="148" t="s">
        <v>206</v>
      </c>
      <c r="L6" s="148"/>
      <c r="M6" s="149" t="s">
        <v>317</v>
      </c>
    </row>
    <row r="7" spans="1:14" ht="17.25" customHeight="1">
      <c r="A7" s="144">
        <v>3</v>
      </c>
      <c r="B7" s="189" t="s">
        <v>318</v>
      </c>
      <c r="C7" s="193" t="s">
        <v>157</v>
      </c>
      <c r="D7" s="189" t="s">
        <v>130</v>
      </c>
      <c r="E7" s="189"/>
      <c r="F7" s="192">
        <v>5</v>
      </c>
      <c r="G7" s="128"/>
      <c r="H7" s="147">
        <v>53</v>
      </c>
      <c r="I7" s="148" t="s">
        <v>319</v>
      </c>
      <c r="J7" s="148" t="s">
        <v>286</v>
      </c>
      <c r="K7" s="148" t="s">
        <v>215</v>
      </c>
      <c r="L7" s="148"/>
      <c r="M7" s="149">
        <v>1</v>
      </c>
    </row>
    <row r="8" spans="1:14" ht="17.25" customHeight="1">
      <c r="A8" s="144">
        <v>4</v>
      </c>
      <c r="B8" s="189" t="s">
        <v>320</v>
      </c>
      <c r="C8" s="189" t="s">
        <v>255</v>
      </c>
      <c r="D8" s="189" t="s">
        <v>129</v>
      </c>
      <c r="E8" s="189"/>
      <c r="F8" s="192">
        <v>6</v>
      </c>
      <c r="G8" s="128"/>
      <c r="H8" s="147">
        <v>54</v>
      </c>
      <c r="I8" s="148" t="s">
        <v>321</v>
      </c>
      <c r="J8" s="148" t="s">
        <v>257</v>
      </c>
      <c r="K8" s="148" t="s">
        <v>215</v>
      </c>
      <c r="L8" s="148"/>
      <c r="M8" s="149">
        <v>6</v>
      </c>
    </row>
    <row r="9" spans="1:14" ht="17.25" customHeight="1">
      <c r="A9" s="144">
        <v>5</v>
      </c>
      <c r="B9" s="189" t="s">
        <v>322</v>
      </c>
      <c r="C9" s="189" t="s">
        <v>323</v>
      </c>
      <c r="D9" s="189" t="s">
        <v>130</v>
      </c>
      <c r="E9" s="189"/>
      <c r="F9" s="190">
        <v>5</v>
      </c>
      <c r="G9" s="128"/>
      <c r="H9" s="147">
        <v>55</v>
      </c>
      <c r="I9" s="194" t="s">
        <v>324</v>
      </c>
      <c r="J9" s="194" t="s">
        <v>325</v>
      </c>
      <c r="K9" s="194" t="s">
        <v>243</v>
      </c>
      <c r="L9" s="194"/>
      <c r="M9" s="195">
        <v>4</v>
      </c>
    </row>
    <row r="10" spans="1:14" ht="17.25" customHeight="1">
      <c r="A10" s="144">
        <v>6</v>
      </c>
      <c r="B10" s="189" t="s">
        <v>326</v>
      </c>
      <c r="C10" s="189" t="s">
        <v>157</v>
      </c>
      <c r="D10" s="189" t="s">
        <v>130</v>
      </c>
      <c r="E10" s="189"/>
      <c r="F10" s="192">
        <v>5</v>
      </c>
      <c r="G10" s="128"/>
      <c r="H10" s="147">
        <v>56</v>
      </c>
      <c r="I10" s="194" t="s">
        <v>327</v>
      </c>
      <c r="J10" s="194" t="s">
        <v>157</v>
      </c>
      <c r="K10" s="194" t="s">
        <v>130</v>
      </c>
      <c r="L10" s="194"/>
      <c r="M10" s="195">
        <v>5</v>
      </c>
    </row>
    <row r="11" spans="1:14" ht="17.25" customHeight="1">
      <c r="A11" s="144">
        <v>7</v>
      </c>
      <c r="B11" s="189" t="s">
        <v>328</v>
      </c>
      <c r="C11" s="189" t="s">
        <v>224</v>
      </c>
      <c r="D11" s="189" t="s">
        <v>129</v>
      </c>
      <c r="E11" s="189"/>
      <c r="F11" s="192">
        <v>4</v>
      </c>
      <c r="G11" s="128"/>
      <c r="H11" s="147">
        <v>57</v>
      </c>
      <c r="I11" s="148" t="s">
        <v>329</v>
      </c>
      <c r="J11" s="148" t="s">
        <v>220</v>
      </c>
      <c r="K11" s="148" t="s">
        <v>206</v>
      </c>
      <c r="L11" s="148"/>
      <c r="M11" s="151">
        <v>2</v>
      </c>
    </row>
    <row r="12" spans="1:14" ht="17.25" customHeight="1">
      <c r="A12" s="144">
        <v>8</v>
      </c>
      <c r="B12" s="189" t="s">
        <v>330</v>
      </c>
      <c r="C12" s="189" t="s">
        <v>76</v>
      </c>
      <c r="D12" s="189" t="s">
        <v>130</v>
      </c>
      <c r="E12" s="189"/>
      <c r="F12" s="190">
        <v>6</v>
      </c>
      <c r="G12" s="128"/>
      <c r="H12" s="147">
        <v>58</v>
      </c>
      <c r="I12" s="148" t="s">
        <v>331</v>
      </c>
      <c r="J12" s="148" t="s">
        <v>157</v>
      </c>
      <c r="K12" s="148" t="s">
        <v>130</v>
      </c>
      <c r="L12" s="148"/>
      <c r="M12" s="151">
        <v>1</v>
      </c>
    </row>
    <row r="13" spans="1:14" ht="17.25" customHeight="1">
      <c r="A13" s="144">
        <v>9</v>
      </c>
      <c r="B13" s="189" t="s">
        <v>332</v>
      </c>
      <c r="C13" s="189" t="s">
        <v>226</v>
      </c>
      <c r="D13" s="189" t="s">
        <v>130</v>
      </c>
      <c r="E13" s="189"/>
      <c r="F13" s="190">
        <v>5</v>
      </c>
      <c r="G13" s="128"/>
      <c r="H13" s="147">
        <v>59</v>
      </c>
      <c r="I13" s="148" t="s">
        <v>333</v>
      </c>
      <c r="J13" s="148" t="s">
        <v>208</v>
      </c>
      <c r="K13" s="148" t="s">
        <v>209</v>
      </c>
      <c r="L13" s="148"/>
      <c r="M13" s="149">
        <v>6</v>
      </c>
    </row>
    <row r="14" spans="1:14" ht="17.25" customHeight="1">
      <c r="A14" s="144">
        <v>10</v>
      </c>
      <c r="B14" s="189" t="s">
        <v>334</v>
      </c>
      <c r="C14" s="189" t="s">
        <v>323</v>
      </c>
      <c r="D14" s="189" t="s">
        <v>130</v>
      </c>
      <c r="E14" s="189"/>
      <c r="F14" s="190">
        <v>5</v>
      </c>
      <c r="G14" s="128"/>
      <c r="H14" s="147">
        <v>60</v>
      </c>
      <c r="I14" s="148" t="s">
        <v>335</v>
      </c>
      <c r="J14" s="148" t="s">
        <v>257</v>
      </c>
      <c r="K14" s="148" t="s">
        <v>215</v>
      </c>
      <c r="L14" s="148"/>
      <c r="M14" s="151">
        <v>4</v>
      </c>
    </row>
    <row r="15" spans="1:14" ht="17.25" customHeight="1">
      <c r="A15" s="144">
        <v>11</v>
      </c>
      <c r="B15" s="189" t="s">
        <v>336</v>
      </c>
      <c r="C15" s="189" t="s">
        <v>222</v>
      </c>
      <c r="D15" s="189" t="s">
        <v>206</v>
      </c>
      <c r="E15" s="189"/>
      <c r="F15" s="190">
        <v>5</v>
      </c>
      <c r="G15" s="128"/>
      <c r="H15" s="147">
        <v>61</v>
      </c>
      <c r="I15" s="148" t="s">
        <v>337</v>
      </c>
      <c r="J15" s="148" t="s">
        <v>208</v>
      </c>
      <c r="K15" s="148" t="s">
        <v>209</v>
      </c>
      <c r="L15" s="148" t="s">
        <v>270</v>
      </c>
      <c r="M15" s="149">
        <v>5</v>
      </c>
    </row>
    <row r="16" spans="1:14" ht="17.25" customHeight="1">
      <c r="A16" s="144">
        <v>12</v>
      </c>
      <c r="B16" s="196" t="s">
        <v>338</v>
      </c>
      <c r="C16" s="196" t="s">
        <v>220</v>
      </c>
      <c r="D16" s="196" t="s">
        <v>206</v>
      </c>
      <c r="E16" s="196"/>
      <c r="F16" s="197">
        <v>6</v>
      </c>
      <c r="G16" s="128"/>
      <c r="H16" s="147">
        <v>62</v>
      </c>
      <c r="I16" s="148" t="s">
        <v>339</v>
      </c>
      <c r="J16" s="148" t="s">
        <v>260</v>
      </c>
      <c r="K16" s="148" t="s">
        <v>209</v>
      </c>
      <c r="L16" s="148"/>
      <c r="M16" s="149">
        <v>2</v>
      </c>
    </row>
    <row r="17" spans="1:13" ht="17.25" customHeight="1">
      <c r="A17" s="144">
        <v>13</v>
      </c>
      <c r="B17" s="196" t="s">
        <v>340</v>
      </c>
      <c r="C17" s="196" t="s">
        <v>323</v>
      </c>
      <c r="D17" s="196" t="s">
        <v>130</v>
      </c>
      <c r="E17" s="196"/>
      <c r="F17" s="197">
        <v>5</v>
      </c>
      <c r="G17" s="128"/>
      <c r="H17" s="147">
        <v>63</v>
      </c>
      <c r="I17" s="148" t="s">
        <v>341</v>
      </c>
      <c r="J17" s="152" t="s">
        <v>208</v>
      </c>
      <c r="K17" s="148" t="s">
        <v>209</v>
      </c>
      <c r="L17" s="148"/>
      <c r="M17" s="151">
        <v>1</v>
      </c>
    </row>
    <row r="18" spans="1:13" ht="17.25" customHeight="1">
      <c r="A18" s="144">
        <v>14</v>
      </c>
      <c r="B18" s="196" t="s">
        <v>342</v>
      </c>
      <c r="C18" s="196" t="s">
        <v>323</v>
      </c>
      <c r="D18" s="196" t="s">
        <v>130</v>
      </c>
      <c r="E18" s="196"/>
      <c r="F18" s="197">
        <v>5</v>
      </c>
      <c r="G18" s="128"/>
      <c r="H18" s="147">
        <v>64</v>
      </c>
      <c r="I18" s="150" t="s">
        <v>343</v>
      </c>
      <c r="J18" s="150" t="s">
        <v>236</v>
      </c>
      <c r="K18" s="148" t="s">
        <v>206</v>
      </c>
      <c r="L18" s="148"/>
      <c r="M18" s="151">
        <v>1</v>
      </c>
    </row>
    <row r="19" spans="1:13" ht="17.25" customHeight="1">
      <c r="A19" s="144">
        <v>15</v>
      </c>
      <c r="B19" s="196" t="s">
        <v>344</v>
      </c>
      <c r="C19" s="196" t="s">
        <v>252</v>
      </c>
      <c r="D19" s="196" t="s">
        <v>215</v>
      </c>
      <c r="E19" s="196"/>
      <c r="F19" s="197">
        <v>6</v>
      </c>
      <c r="G19" s="128"/>
      <c r="H19" s="147">
        <v>65</v>
      </c>
      <c r="I19" s="150" t="s">
        <v>345</v>
      </c>
      <c r="J19" s="150" t="s">
        <v>157</v>
      </c>
      <c r="K19" s="148" t="s">
        <v>130</v>
      </c>
      <c r="L19" s="148"/>
      <c r="M19" s="149" t="s">
        <v>317</v>
      </c>
    </row>
    <row r="20" spans="1:13" ht="17.25" customHeight="1">
      <c r="A20" s="144">
        <v>16</v>
      </c>
      <c r="B20" s="196" t="s">
        <v>346</v>
      </c>
      <c r="C20" s="196" t="s">
        <v>205</v>
      </c>
      <c r="D20" s="196" t="s">
        <v>206</v>
      </c>
      <c r="E20" s="196"/>
      <c r="F20" s="197">
        <v>5</v>
      </c>
      <c r="G20" s="128"/>
      <c r="H20" s="147">
        <v>66</v>
      </c>
      <c r="I20" s="148" t="s">
        <v>347</v>
      </c>
      <c r="J20" s="148" t="s">
        <v>220</v>
      </c>
      <c r="K20" s="148" t="s">
        <v>206</v>
      </c>
      <c r="L20" s="148"/>
      <c r="M20" s="151" t="s">
        <v>348</v>
      </c>
    </row>
    <row r="21" spans="1:13" ht="17.25" customHeight="1">
      <c r="A21" s="144">
        <v>17</v>
      </c>
      <c r="B21" s="196" t="s">
        <v>349</v>
      </c>
      <c r="C21" s="196" t="s">
        <v>220</v>
      </c>
      <c r="D21" s="196" t="s">
        <v>206</v>
      </c>
      <c r="E21" s="196"/>
      <c r="F21" s="197">
        <v>5</v>
      </c>
      <c r="G21" s="128"/>
      <c r="H21" s="147">
        <v>67</v>
      </c>
      <c r="I21" s="148" t="s">
        <v>350</v>
      </c>
      <c r="J21" s="148" t="s">
        <v>234</v>
      </c>
      <c r="K21" s="148" t="s">
        <v>215</v>
      </c>
      <c r="L21" s="148"/>
      <c r="M21" s="149">
        <v>5</v>
      </c>
    </row>
    <row r="22" spans="1:13" ht="17.25" customHeight="1">
      <c r="A22" s="144">
        <v>18</v>
      </c>
      <c r="B22" s="196" t="s">
        <v>351</v>
      </c>
      <c r="C22" s="196" t="s">
        <v>245</v>
      </c>
      <c r="D22" s="196" t="s">
        <v>130</v>
      </c>
      <c r="E22" s="196"/>
      <c r="F22" s="197">
        <v>6</v>
      </c>
      <c r="G22" s="128"/>
      <c r="H22" s="147">
        <v>68</v>
      </c>
      <c r="I22" s="148" t="s">
        <v>352</v>
      </c>
      <c r="J22" s="148" t="s">
        <v>220</v>
      </c>
      <c r="K22" s="148" t="s">
        <v>206</v>
      </c>
      <c r="L22" s="148"/>
      <c r="M22" s="149">
        <v>4</v>
      </c>
    </row>
    <row r="23" spans="1:13" ht="17.25" customHeight="1">
      <c r="A23" s="154">
        <v>19</v>
      </c>
      <c r="B23" s="196" t="s">
        <v>353</v>
      </c>
      <c r="C23" s="196" t="s">
        <v>354</v>
      </c>
      <c r="D23" s="196" t="s">
        <v>243</v>
      </c>
      <c r="E23" s="196"/>
      <c r="F23" s="197">
        <v>5</v>
      </c>
      <c r="G23" s="128"/>
      <c r="H23" s="147">
        <v>69</v>
      </c>
      <c r="I23" s="148" t="s">
        <v>355</v>
      </c>
      <c r="J23" s="152" t="s">
        <v>267</v>
      </c>
      <c r="K23" s="148" t="s">
        <v>215</v>
      </c>
      <c r="L23" s="148"/>
      <c r="M23" s="151">
        <v>1</v>
      </c>
    </row>
    <row r="24" spans="1:13" ht="17.25" customHeight="1">
      <c r="A24" s="154">
        <v>20</v>
      </c>
      <c r="B24" s="198" t="s">
        <v>356</v>
      </c>
      <c r="C24" s="198" t="s">
        <v>205</v>
      </c>
      <c r="D24" s="198" t="s">
        <v>206</v>
      </c>
      <c r="E24" s="198"/>
      <c r="F24" s="199">
        <v>6</v>
      </c>
      <c r="G24" s="128"/>
      <c r="H24" s="147">
        <v>70</v>
      </c>
      <c r="I24" s="148" t="s">
        <v>357</v>
      </c>
      <c r="J24" s="148" t="s">
        <v>220</v>
      </c>
      <c r="K24" s="148" t="s">
        <v>206</v>
      </c>
      <c r="L24" s="148"/>
      <c r="M24" s="151">
        <v>1</v>
      </c>
    </row>
    <row r="25" spans="1:13" ht="17.25" customHeight="1">
      <c r="A25" s="188">
        <v>21</v>
      </c>
      <c r="B25" s="142" t="s">
        <v>358</v>
      </c>
      <c r="C25" s="142" t="s">
        <v>238</v>
      </c>
      <c r="D25" s="142" t="s">
        <v>130</v>
      </c>
      <c r="E25" s="142"/>
      <c r="F25" s="159">
        <v>2</v>
      </c>
      <c r="G25" s="128"/>
      <c r="H25" s="147">
        <v>71</v>
      </c>
      <c r="I25" s="150"/>
      <c r="J25" s="148"/>
      <c r="K25" s="148"/>
      <c r="L25" s="148"/>
      <c r="M25" s="151"/>
    </row>
    <row r="26" spans="1:13" ht="17.25" customHeight="1">
      <c r="A26" s="144">
        <v>22</v>
      </c>
      <c r="B26" s="148" t="s">
        <v>359</v>
      </c>
      <c r="C26" s="152" t="s">
        <v>360</v>
      </c>
      <c r="D26" s="148" t="s">
        <v>243</v>
      </c>
      <c r="E26" s="148"/>
      <c r="F26" s="163">
        <v>6</v>
      </c>
      <c r="G26" s="128"/>
      <c r="H26" s="147">
        <v>72</v>
      </c>
      <c r="I26" s="148"/>
      <c r="J26" s="152"/>
      <c r="K26" s="148"/>
      <c r="L26" s="148"/>
      <c r="M26" s="151"/>
    </row>
    <row r="27" spans="1:13" ht="17.25" customHeight="1">
      <c r="A27" s="162">
        <v>23</v>
      </c>
      <c r="B27" s="148" t="s">
        <v>361</v>
      </c>
      <c r="C27" s="148" t="s">
        <v>236</v>
      </c>
      <c r="D27" s="148" t="s">
        <v>206</v>
      </c>
      <c r="E27" s="150"/>
      <c r="F27" s="163">
        <v>4</v>
      </c>
      <c r="G27" s="128"/>
      <c r="H27" s="147">
        <v>73</v>
      </c>
      <c r="I27" s="150"/>
      <c r="J27" s="150"/>
      <c r="K27" s="148"/>
      <c r="L27" s="148"/>
      <c r="M27" s="149"/>
    </row>
    <row r="28" spans="1:13" ht="17.25" customHeight="1">
      <c r="A28" s="144">
        <v>24</v>
      </c>
      <c r="B28" s="148" t="s">
        <v>362</v>
      </c>
      <c r="C28" s="148" t="s">
        <v>354</v>
      </c>
      <c r="D28" s="148" t="s">
        <v>243</v>
      </c>
      <c r="E28" s="148"/>
      <c r="F28" s="163">
        <v>4</v>
      </c>
      <c r="G28" s="128"/>
      <c r="H28" s="147">
        <v>74</v>
      </c>
      <c r="I28" s="148"/>
      <c r="J28" s="152"/>
      <c r="K28" s="148"/>
      <c r="L28" s="148"/>
      <c r="M28" s="151"/>
    </row>
    <row r="29" spans="1:13" ht="17.25" customHeight="1">
      <c r="A29" s="144">
        <v>25</v>
      </c>
      <c r="B29" s="148" t="s">
        <v>363</v>
      </c>
      <c r="C29" s="148" t="s">
        <v>220</v>
      </c>
      <c r="D29" s="148" t="s">
        <v>206</v>
      </c>
      <c r="E29" s="148"/>
      <c r="F29" s="161">
        <v>4</v>
      </c>
      <c r="G29" s="128"/>
      <c r="H29" s="147">
        <v>75</v>
      </c>
      <c r="I29" s="148"/>
      <c r="J29" s="148"/>
      <c r="K29" s="148"/>
      <c r="L29" s="148"/>
      <c r="M29" s="151"/>
    </row>
    <row r="30" spans="1:13" ht="17.25" customHeight="1">
      <c r="A30" s="144">
        <v>26</v>
      </c>
      <c r="B30" s="148" t="s">
        <v>364</v>
      </c>
      <c r="C30" s="148" t="s">
        <v>236</v>
      </c>
      <c r="D30" s="148" t="s">
        <v>206</v>
      </c>
      <c r="E30" s="148"/>
      <c r="F30" s="163">
        <v>2</v>
      </c>
      <c r="G30" s="128"/>
      <c r="H30" s="147">
        <v>76</v>
      </c>
      <c r="I30" s="150"/>
      <c r="J30" s="148"/>
      <c r="K30" s="148"/>
      <c r="L30" s="148"/>
      <c r="M30" s="151"/>
    </row>
    <row r="31" spans="1:13" ht="17.25" customHeight="1">
      <c r="A31" s="144">
        <v>27</v>
      </c>
      <c r="B31" s="148" t="s">
        <v>365</v>
      </c>
      <c r="C31" s="152" t="s">
        <v>234</v>
      </c>
      <c r="D31" s="148" t="s">
        <v>215</v>
      </c>
      <c r="E31" s="148"/>
      <c r="F31" s="163">
        <v>6</v>
      </c>
      <c r="G31" s="128"/>
      <c r="H31" s="147">
        <v>77</v>
      </c>
      <c r="I31" s="148"/>
      <c r="J31" s="148"/>
      <c r="K31" s="148"/>
      <c r="L31" s="148"/>
      <c r="M31" s="151"/>
    </row>
    <row r="32" spans="1:13" ht="17.25" customHeight="1">
      <c r="A32" s="144">
        <v>28</v>
      </c>
      <c r="B32" s="148" t="s">
        <v>366</v>
      </c>
      <c r="C32" s="148" t="s">
        <v>226</v>
      </c>
      <c r="D32" s="148" t="s">
        <v>130</v>
      </c>
      <c r="E32" s="148"/>
      <c r="F32" s="163">
        <v>4</v>
      </c>
      <c r="G32" s="128"/>
      <c r="H32" s="147">
        <v>78</v>
      </c>
      <c r="I32" s="148"/>
      <c r="J32" s="148"/>
      <c r="K32" s="148"/>
      <c r="L32" s="148"/>
      <c r="M32" s="149"/>
    </row>
    <row r="33" spans="1:13" ht="17.25" customHeight="1">
      <c r="A33" s="144">
        <v>29</v>
      </c>
      <c r="B33" s="148" t="s">
        <v>367</v>
      </c>
      <c r="C33" s="148" t="s">
        <v>226</v>
      </c>
      <c r="D33" s="148" t="s">
        <v>130</v>
      </c>
      <c r="E33" s="148"/>
      <c r="F33" s="163">
        <v>4</v>
      </c>
      <c r="G33" s="128"/>
      <c r="H33" s="147">
        <v>79</v>
      </c>
      <c r="I33" s="148"/>
      <c r="J33" s="148"/>
      <c r="K33" s="148"/>
      <c r="L33" s="148"/>
      <c r="M33" s="149"/>
    </row>
    <row r="34" spans="1:13" ht="17.25" customHeight="1">
      <c r="A34" s="144">
        <v>30</v>
      </c>
      <c r="B34" s="148" t="s">
        <v>368</v>
      </c>
      <c r="C34" s="148" t="s">
        <v>220</v>
      </c>
      <c r="D34" s="148" t="s">
        <v>206</v>
      </c>
      <c r="E34" s="148"/>
      <c r="F34" s="161">
        <v>3</v>
      </c>
      <c r="G34" s="128"/>
      <c r="H34" s="147">
        <v>80</v>
      </c>
      <c r="I34" s="148"/>
      <c r="J34" s="148"/>
      <c r="K34" s="148"/>
      <c r="L34" s="148"/>
      <c r="M34" s="149"/>
    </row>
    <row r="35" spans="1:13" ht="17.25" customHeight="1">
      <c r="A35" s="144">
        <v>31</v>
      </c>
      <c r="B35" s="148" t="s">
        <v>369</v>
      </c>
      <c r="C35" s="148" t="s">
        <v>226</v>
      </c>
      <c r="D35" s="148" t="s">
        <v>130</v>
      </c>
      <c r="E35" s="148"/>
      <c r="F35" s="161">
        <v>2</v>
      </c>
      <c r="G35" s="128"/>
      <c r="H35" s="147">
        <v>81</v>
      </c>
      <c r="I35" s="148"/>
      <c r="J35" s="152"/>
      <c r="K35" s="148"/>
      <c r="L35" s="148"/>
      <c r="M35" s="151"/>
    </row>
    <row r="36" spans="1:13" ht="17.25" customHeight="1">
      <c r="A36" s="144">
        <v>32</v>
      </c>
      <c r="B36" s="148" t="s">
        <v>370</v>
      </c>
      <c r="C36" s="148" t="s">
        <v>371</v>
      </c>
      <c r="D36" s="148" t="s">
        <v>209</v>
      </c>
      <c r="E36" s="148"/>
      <c r="F36" s="163">
        <v>6</v>
      </c>
      <c r="G36" s="128"/>
      <c r="H36" s="147">
        <v>82</v>
      </c>
      <c r="I36" s="148"/>
      <c r="J36" s="148"/>
      <c r="K36" s="148"/>
      <c r="L36" s="148"/>
      <c r="M36" s="149"/>
    </row>
    <row r="37" spans="1:13" ht="17.25" customHeight="1">
      <c r="A37" s="144">
        <v>33</v>
      </c>
      <c r="B37" s="148" t="s">
        <v>372</v>
      </c>
      <c r="C37" s="148" t="s">
        <v>245</v>
      </c>
      <c r="D37" s="148" t="s">
        <v>130</v>
      </c>
      <c r="E37" s="148"/>
      <c r="F37" s="163">
        <v>4</v>
      </c>
      <c r="G37" s="128"/>
      <c r="H37" s="147">
        <v>83</v>
      </c>
      <c r="I37" s="148"/>
      <c r="J37" s="148"/>
      <c r="K37" s="148"/>
      <c r="L37" s="148"/>
      <c r="M37" s="149"/>
    </row>
    <row r="38" spans="1:13" ht="17.25" customHeight="1">
      <c r="A38" s="144">
        <v>34</v>
      </c>
      <c r="B38" s="148" t="s">
        <v>373</v>
      </c>
      <c r="C38" s="148" t="s">
        <v>242</v>
      </c>
      <c r="D38" s="148" t="s">
        <v>243</v>
      </c>
      <c r="E38" s="148"/>
      <c r="F38" s="161">
        <v>4</v>
      </c>
      <c r="G38" s="128"/>
      <c r="H38" s="147">
        <v>84</v>
      </c>
      <c r="I38" s="150"/>
      <c r="J38" s="148"/>
      <c r="K38" s="148"/>
      <c r="L38" s="148"/>
      <c r="M38" s="151"/>
    </row>
    <row r="39" spans="1:13" ht="17.25" customHeight="1">
      <c r="A39" s="144">
        <v>35</v>
      </c>
      <c r="B39" s="148" t="s">
        <v>374</v>
      </c>
      <c r="C39" s="148" t="s">
        <v>257</v>
      </c>
      <c r="D39" s="148" t="s">
        <v>215</v>
      </c>
      <c r="E39" s="148"/>
      <c r="F39" s="163">
        <v>5</v>
      </c>
      <c r="G39" s="128"/>
      <c r="H39" s="147">
        <v>85</v>
      </c>
      <c r="I39" s="148"/>
      <c r="J39" s="148"/>
      <c r="K39" s="148"/>
      <c r="L39" s="148"/>
      <c r="M39" s="151"/>
    </row>
    <row r="40" spans="1:13" ht="17.25" customHeight="1">
      <c r="A40" s="144">
        <v>36</v>
      </c>
      <c r="B40" s="148" t="s">
        <v>375</v>
      </c>
      <c r="C40" s="148" t="s">
        <v>226</v>
      </c>
      <c r="D40" s="148" t="s">
        <v>130</v>
      </c>
      <c r="E40" s="148"/>
      <c r="F40" s="161">
        <v>4</v>
      </c>
      <c r="G40" s="128"/>
      <c r="H40" s="147">
        <v>86</v>
      </c>
      <c r="I40" s="148"/>
      <c r="J40" s="152"/>
      <c r="K40" s="148"/>
      <c r="L40" s="148"/>
      <c r="M40" s="151"/>
    </row>
    <row r="41" spans="1:13" ht="17.25" customHeight="1">
      <c r="A41" s="144">
        <v>37</v>
      </c>
      <c r="B41" s="148" t="s">
        <v>376</v>
      </c>
      <c r="C41" s="148" t="s">
        <v>220</v>
      </c>
      <c r="D41" s="148" t="s">
        <v>206</v>
      </c>
      <c r="E41" s="148"/>
      <c r="F41" s="161">
        <v>5</v>
      </c>
      <c r="G41" s="128"/>
      <c r="H41" s="147">
        <v>87</v>
      </c>
      <c r="I41" s="148"/>
      <c r="J41" s="152"/>
      <c r="K41" s="148"/>
      <c r="L41" s="148"/>
      <c r="M41" s="149"/>
    </row>
    <row r="42" spans="1:13" ht="17.25" customHeight="1">
      <c r="A42" s="144">
        <v>38</v>
      </c>
      <c r="B42" s="150" t="s">
        <v>377</v>
      </c>
      <c r="C42" s="150" t="s">
        <v>234</v>
      </c>
      <c r="D42" s="148" t="s">
        <v>215</v>
      </c>
      <c r="E42" s="148"/>
      <c r="F42" s="151">
        <v>5</v>
      </c>
      <c r="G42" s="128"/>
      <c r="H42" s="147">
        <v>88</v>
      </c>
      <c r="I42" s="148"/>
      <c r="J42" s="148"/>
      <c r="K42" s="148"/>
      <c r="L42" s="148"/>
      <c r="M42" s="151"/>
    </row>
    <row r="43" spans="1:13" ht="17.25" customHeight="1">
      <c r="A43" s="144">
        <v>39</v>
      </c>
      <c r="B43" s="148" t="s">
        <v>378</v>
      </c>
      <c r="C43" s="148" t="s">
        <v>238</v>
      </c>
      <c r="D43" s="148" t="s">
        <v>130</v>
      </c>
      <c r="E43" s="148"/>
      <c r="F43" s="163">
        <v>6</v>
      </c>
      <c r="G43" s="128"/>
      <c r="H43" s="147">
        <v>89</v>
      </c>
      <c r="I43" s="148"/>
      <c r="J43" s="150"/>
      <c r="K43" s="148"/>
      <c r="L43" s="148"/>
      <c r="M43" s="149"/>
    </row>
    <row r="44" spans="1:13" ht="17.25" customHeight="1">
      <c r="A44" s="144">
        <v>40</v>
      </c>
      <c r="B44" s="148" t="s">
        <v>379</v>
      </c>
      <c r="C44" s="148" t="s">
        <v>255</v>
      </c>
      <c r="D44" s="148" t="s">
        <v>129</v>
      </c>
      <c r="E44" s="148"/>
      <c r="F44" s="163">
        <v>4</v>
      </c>
      <c r="G44" s="128"/>
      <c r="H44" s="147">
        <v>90</v>
      </c>
      <c r="I44" s="148"/>
      <c r="J44" s="148"/>
      <c r="K44" s="148"/>
      <c r="L44" s="148"/>
      <c r="M44" s="151"/>
    </row>
    <row r="45" spans="1:13" ht="17.25" customHeight="1">
      <c r="A45" s="144">
        <v>41</v>
      </c>
      <c r="B45" s="148" t="s">
        <v>380</v>
      </c>
      <c r="C45" s="148" t="s">
        <v>354</v>
      </c>
      <c r="D45" s="148" t="s">
        <v>243</v>
      </c>
      <c r="E45" s="148"/>
      <c r="F45" s="149">
        <v>5</v>
      </c>
      <c r="G45" s="128"/>
      <c r="H45" s="147">
        <v>91</v>
      </c>
      <c r="I45" s="148"/>
      <c r="J45" s="148"/>
      <c r="K45" s="148"/>
      <c r="L45" s="148"/>
      <c r="M45" s="149"/>
    </row>
    <row r="46" spans="1:13" ht="17.25" customHeight="1">
      <c r="A46" s="144">
        <v>42</v>
      </c>
      <c r="B46" s="148" t="s">
        <v>381</v>
      </c>
      <c r="C46" s="148" t="s">
        <v>286</v>
      </c>
      <c r="D46" s="148" t="s">
        <v>215</v>
      </c>
      <c r="E46" s="150"/>
      <c r="F46" s="151">
        <v>6</v>
      </c>
      <c r="G46" s="128"/>
      <c r="H46" s="147">
        <v>92</v>
      </c>
      <c r="I46" s="148"/>
      <c r="J46" s="148"/>
      <c r="K46" s="148"/>
      <c r="L46" s="148"/>
      <c r="M46" s="149"/>
    </row>
    <row r="47" spans="1:13" ht="17.25" customHeight="1">
      <c r="A47" s="144">
        <v>43</v>
      </c>
      <c r="B47" s="148" t="s">
        <v>382</v>
      </c>
      <c r="C47" s="148" t="s">
        <v>360</v>
      </c>
      <c r="D47" s="148" t="s">
        <v>243</v>
      </c>
      <c r="E47" s="148"/>
      <c r="F47" s="149">
        <v>4</v>
      </c>
      <c r="G47" s="128"/>
      <c r="H47" s="147">
        <v>93</v>
      </c>
      <c r="I47" s="148"/>
      <c r="J47" s="148"/>
      <c r="K47" s="148"/>
      <c r="L47" s="148"/>
      <c r="M47" s="149"/>
    </row>
    <row r="48" spans="1:13" ht="17.25" customHeight="1">
      <c r="A48" s="144">
        <v>44</v>
      </c>
      <c r="B48" s="148" t="s">
        <v>383</v>
      </c>
      <c r="C48" s="148" t="s">
        <v>257</v>
      </c>
      <c r="D48" s="148" t="s">
        <v>215</v>
      </c>
      <c r="E48" s="148"/>
      <c r="F48" s="151">
        <v>4</v>
      </c>
      <c r="G48" s="128"/>
      <c r="H48" s="147">
        <v>94</v>
      </c>
      <c r="I48" s="148"/>
      <c r="J48" s="148"/>
      <c r="K48" s="148"/>
      <c r="L48" s="148"/>
      <c r="M48" s="149"/>
    </row>
    <row r="49" spans="1:13" ht="17.25" customHeight="1">
      <c r="A49" s="144">
        <v>45</v>
      </c>
      <c r="B49" s="148" t="s">
        <v>384</v>
      </c>
      <c r="C49" s="148" t="s">
        <v>385</v>
      </c>
      <c r="D49" s="148" t="s">
        <v>206</v>
      </c>
      <c r="E49" s="148"/>
      <c r="F49" s="151">
        <v>4</v>
      </c>
      <c r="G49" s="168"/>
      <c r="H49" s="147">
        <v>95</v>
      </c>
      <c r="I49" s="148"/>
      <c r="J49" s="148"/>
      <c r="K49" s="148"/>
      <c r="L49" s="148"/>
      <c r="M49" s="149"/>
    </row>
    <row r="50" spans="1:13" ht="17.25" customHeight="1">
      <c r="A50" s="144">
        <v>46</v>
      </c>
      <c r="B50" s="148" t="s">
        <v>386</v>
      </c>
      <c r="C50" s="152" t="s">
        <v>242</v>
      </c>
      <c r="D50" s="148" t="s">
        <v>243</v>
      </c>
      <c r="E50" s="148"/>
      <c r="F50" s="151">
        <v>2</v>
      </c>
      <c r="G50" s="200"/>
      <c r="H50" s="147">
        <v>96</v>
      </c>
      <c r="I50" s="148"/>
      <c r="J50" s="148"/>
      <c r="K50" s="148"/>
      <c r="L50" s="148"/>
      <c r="M50" s="149"/>
    </row>
    <row r="51" spans="1:13" ht="17.25" customHeight="1">
      <c r="A51" s="144">
        <v>47</v>
      </c>
      <c r="B51" s="148" t="s">
        <v>387</v>
      </c>
      <c r="C51" s="148" t="s">
        <v>220</v>
      </c>
      <c r="D51" s="148" t="s">
        <v>206</v>
      </c>
      <c r="E51" s="148"/>
      <c r="F51" s="149">
        <v>3</v>
      </c>
      <c r="G51" s="200"/>
      <c r="H51" s="147">
        <v>97</v>
      </c>
      <c r="I51" s="148"/>
      <c r="J51" s="148"/>
      <c r="K51" s="148"/>
      <c r="L51" s="148"/>
      <c r="M51" s="149"/>
    </row>
    <row r="52" spans="1:13" ht="17.25" customHeight="1">
      <c r="A52" s="144">
        <v>48</v>
      </c>
      <c r="B52" s="148" t="s">
        <v>388</v>
      </c>
      <c r="C52" s="148" t="s">
        <v>354</v>
      </c>
      <c r="D52" s="148" t="s">
        <v>243</v>
      </c>
      <c r="E52" s="148"/>
      <c r="F52" s="149" t="s">
        <v>389</v>
      </c>
      <c r="G52" s="200"/>
      <c r="H52" s="147">
        <v>98</v>
      </c>
      <c r="I52" s="148"/>
      <c r="J52" s="148"/>
      <c r="K52" s="148"/>
      <c r="L52" s="148"/>
      <c r="M52" s="149"/>
    </row>
    <row r="53" spans="1:13" ht="17.25" customHeight="1">
      <c r="A53" s="144">
        <v>49</v>
      </c>
      <c r="B53" s="148" t="s">
        <v>390</v>
      </c>
      <c r="C53" s="148" t="s">
        <v>220</v>
      </c>
      <c r="D53" s="148" t="s">
        <v>206</v>
      </c>
      <c r="E53" s="148"/>
      <c r="F53" s="149">
        <v>1</v>
      </c>
      <c r="G53" s="200"/>
      <c r="H53" s="147">
        <v>99</v>
      </c>
      <c r="I53" s="148"/>
      <c r="J53" s="148"/>
      <c r="K53" s="148"/>
      <c r="L53" s="148"/>
      <c r="M53" s="149"/>
    </row>
    <row r="54" spans="1:13" ht="17.25" customHeight="1">
      <c r="A54" s="155">
        <v>50</v>
      </c>
      <c r="B54" s="169" t="s">
        <v>391</v>
      </c>
      <c r="C54" s="169" t="s">
        <v>234</v>
      </c>
      <c r="D54" s="169" t="s">
        <v>215</v>
      </c>
      <c r="E54" s="201"/>
      <c r="F54" s="202">
        <v>5</v>
      </c>
      <c r="G54" s="203"/>
      <c r="H54" s="169">
        <v>100</v>
      </c>
      <c r="I54" s="169"/>
      <c r="J54" s="169"/>
      <c r="K54" s="169"/>
      <c r="L54" s="201"/>
      <c r="M54" s="202"/>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07F8-115C-49BD-9B95-BD7ADE0332B3}">
  <sheetPr>
    <pageSetUpPr fitToPage="1"/>
  </sheetPr>
  <dimension ref="B1:K20"/>
  <sheetViews>
    <sheetView showGridLines="0" view="pageBreakPreview" zoomScaleNormal="100" zoomScaleSheetLayoutView="100" workbookViewId="0">
      <selection activeCell="F8" sqref="F8"/>
    </sheetView>
  </sheetViews>
  <sheetFormatPr defaultColWidth="9.88671875" defaultRowHeight="13.2"/>
  <cols>
    <col min="1" max="1" width="1.33203125" style="98" customWidth="1"/>
    <col min="2" max="2" width="6.6640625" style="98" customWidth="1"/>
    <col min="3" max="3" width="13.109375" style="98" bestFit="1" customWidth="1"/>
    <col min="4" max="5" width="7.109375" style="99" bestFit="1" customWidth="1"/>
    <col min="6" max="6" width="42.21875" style="98" bestFit="1" customWidth="1"/>
    <col min="7" max="7" width="11.109375" style="98" customWidth="1"/>
    <col min="8" max="10" width="11" style="98" customWidth="1"/>
    <col min="11" max="11" width="74.6640625" style="98" customWidth="1"/>
    <col min="12" max="12" width="1.21875" style="98" customWidth="1"/>
    <col min="13" max="256" width="9.88671875" style="98"/>
    <col min="257" max="257" width="1.33203125" style="98" customWidth="1"/>
    <col min="258" max="258" width="6.6640625" style="98" customWidth="1"/>
    <col min="259" max="259" width="13.109375" style="98" bestFit="1" customWidth="1"/>
    <col min="260" max="261" width="7.109375" style="98" bestFit="1" customWidth="1"/>
    <col min="262" max="262" width="42.21875" style="98" bestFit="1" customWidth="1"/>
    <col min="263" max="263" width="11.109375" style="98" customWidth="1"/>
    <col min="264" max="266" width="11" style="98" customWidth="1"/>
    <col min="267" max="267" width="74.6640625" style="98" customWidth="1"/>
    <col min="268" max="268" width="1.21875" style="98" customWidth="1"/>
    <col min="269" max="512" width="9.88671875" style="98"/>
    <col min="513" max="513" width="1.33203125" style="98" customWidth="1"/>
    <col min="514" max="514" width="6.6640625" style="98" customWidth="1"/>
    <col min="515" max="515" width="13.109375" style="98" bestFit="1" customWidth="1"/>
    <col min="516" max="517" width="7.109375" style="98" bestFit="1" customWidth="1"/>
    <col min="518" max="518" width="42.21875" style="98" bestFit="1" customWidth="1"/>
    <col min="519" max="519" width="11.109375" style="98" customWidth="1"/>
    <col min="520" max="522" width="11" style="98" customWidth="1"/>
    <col min="523" max="523" width="74.6640625" style="98" customWidth="1"/>
    <col min="524" max="524" width="1.21875" style="98" customWidth="1"/>
    <col min="525" max="768" width="9.88671875" style="98"/>
    <col min="769" max="769" width="1.33203125" style="98" customWidth="1"/>
    <col min="770" max="770" width="6.6640625" style="98" customWidth="1"/>
    <col min="771" max="771" width="13.109375" style="98" bestFit="1" customWidth="1"/>
    <col min="772" max="773" width="7.109375" style="98" bestFit="1" customWidth="1"/>
    <col min="774" max="774" width="42.21875" style="98" bestFit="1" customWidth="1"/>
    <col min="775" max="775" width="11.109375" style="98" customWidth="1"/>
    <col min="776" max="778" width="11" style="98" customWidth="1"/>
    <col min="779" max="779" width="74.6640625" style="98" customWidth="1"/>
    <col min="780" max="780" width="1.21875" style="98" customWidth="1"/>
    <col min="781" max="1024" width="9.88671875" style="98"/>
    <col min="1025" max="1025" width="1.33203125" style="98" customWidth="1"/>
    <col min="1026" max="1026" width="6.6640625" style="98" customWidth="1"/>
    <col min="1027" max="1027" width="13.109375" style="98" bestFit="1" customWidth="1"/>
    <col min="1028" max="1029" width="7.109375" style="98" bestFit="1" customWidth="1"/>
    <col min="1030" max="1030" width="42.21875" style="98" bestFit="1" customWidth="1"/>
    <col min="1031" max="1031" width="11.109375" style="98" customWidth="1"/>
    <col min="1032" max="1034" width="11" style="98" customWidth="1"/>
    <col min="1035" max="1035" width="74.6640625" style="98" customWidth="1"/>
    <col min="1036" max="1036" width="1.21875" style="98" customWidth="1"/>
    <col min="1037" max="1280" width="9.88671875" style="98"/>
    <col min="1281" max="1281" width="1.33203125" style="98" customWidth="1"/>
    <col min="1282" max="1282" width="6.6640625" style="98" customWidth="1"/>
    <col min="1283" max="1283" width="13.109375" style="98" bestFit="1" customWidth="1"/>
    <col min="1284" max="1285" width="7.109375" style="98" bestFit="1" customWidth="1"/>
    <col min="1286" max="1286" width="42.21875" style="98" bestFit="1" customWidth="1"/>
    <col min="1287" max="1287" width="11.109375" style="98" customWidth="1"/>
    <col min="1288" max="1290" width="11" style="98" customWidth="1"/>
    <col min="1291" max="1291" width="74.6640625" style="98" customWidth="1"/>
    <col min="1292" max="1292" width="1.21875" style="98" customWidth="1"/>
    <col min="1293" max="1536" width="9.88671875" style="98"/>
    <col min="1537" max="1537" width="1.33203125" style="98" customWidth="1"/>
    <col min="1538" max="1538" width="6.6640625" style="98" customWidth="1"/>
    <col min="1539" max="1539" width="13.109375" style="98" bestFit="1" customWidth="1"/>
    <col min="1540" max="1541" width="7.109375" style="98" bestFit="1" customWidth="1"/>
    <col min="1542" max="1542" width="42.21875" style="98" bestFit="1" customWidth="1"/>
    <col min="1543" max="1543" width="11.109375" style="98" customWidth="1"/>
    <col min="1544" max="1546" width="11" style="98" customWidth="1"/>
    <col min="1547" max="1547" width="74.6640625" style="98" customWidth="1"/>
    <col min="1548" max="1548" width="1.21875" style="98" customWidth="1"/>
    <col min="1549" max="1792" width="9.88671875" style="98"/>
    <col min="1793" max="1793" width="1.33203125" style="98" customWidth="1"/>
    <col min="1794" max="1794" width="6.6640625" style="98" customWidth="1"/>
    <col min="1795" max="1795" width="13.109375" style="98" bestFit="1" customWidth="1"/>
    <col min="1796" max="1797" width="7.109375" style="98" bestFit="1" customWidth="1"/>
    <col min="1798" max="1798" width="42.21875" style="98" bestFit="1" customWidth="1"/>
    <col min="1799" max="1799" width="11.109375" style="98" customWidth="1"/>
    <col min="1800" max="1802" width="11" style="98" customWidth="1"/>
    <col min="1803" max="1803" width="74.6640625" style="98" customWidth="1"/>
    <col min="1804" max="1804" width="1.21875" style="98" customWidth="1"/>
    <col min="1805" max="2048" width="9.88671875" style="98"/>
    <col min="2049" max="2049" width="1.33203125" style="98" customWidth="1"/>
    <col min="2050" max="2050" width="6.6640625" style="98" customWidth="1"/>
    <col min="2051" max="2051" width="13.109375" style="98" bestFit="1" customWidth="1"/>
    <col min="2052" max="2053" width="7.109375" style="98" bestFit="1" customWidth="1"/>
    <col min="2054" max="2054" width="42.21875" style="98" bestFit="1" customWidth="1"/>
    <col min="2055" max="2055" width="11.109375" style="98" customWidth="1"/>
    <col min="2056" max="2058" width="11" style="98" customWidth="1"/>
    <col min="2059" max="2059" width="74.6640625" style="98" customWidth="1"/>
    <col min="2060" max="2060" width="1.21875" style="98" customWidth="1"/>
    <col min="2061" max="2304" width="9.88671875" style="98"/>
    <col min="2305" max="2305" width="1.33203125" style="98" customWidth="1"/>
    <col min="2306" max="2306" width="6.6640625" style="98" customWidth="1"/>
    <col min="2307" max="2307" width="13.109375" style="98" bestFit="1" customWidth="1"/>
    <col min="2308" max="2309" width="7.109375" style="98" bestFit="1" customWidth="1"/>
    <col min="2310" max="2310" width="42.21875" style="98" bestFit="1" customWidth="1"/>
    <col min="2311" max="2311" width="11.109375" style="98" customWidth="1"/>
    <col min="2312" max="2314" width="11" style="98" customWidth="1"/>
    <col min="2315" max="2315" width="74.6640625" style="98" customWidth="1"/>
    <col min="2316" max="2316" width="1.21875" style="98" customWidth="1"/>
    <col min="2317" max="2560" width="9.88671875" style="98"/>
    <col min="2561" max="2561" width="1.33203125" style="98" customWidth="1"/>
    <col min="2562" max="2562" width="6.6640625" style="98" customWidth="1"/>
    <col min="2563" max="2563" width="13.109375" style="98" bestFit="1" customWidth="1"/>
    <col min="2564" max="2565" width="7.109375" style="98" bestFit="1" customWidth="1"/>
    <col min="2566" max="2566" width="42.21875" style="98" bestFit="1" customWidth="1"/>
    <col min="2567" max="2567" width="11.109375" style="98" customWidth="1"/>
    <col min="2568" max="2570" width="11" style="98" customWidth="1"/>
    <col min="2571" max="2571" width="74.6640625" style="98" customWidth="1"/>
    <col min="2572" max="2572" width="1.21875" style="98" customWidth="1"/>
    <col min="2573" max="2816" width="9.88671875" style="98"/>
    <col min="2817" max="2817" width="1.33203125" style="98" customWidth="1"/>
    <col min="2818" max="2818" width="6.6640625" style="98" customWidth="1"/>
    <col min="2819" max="2819" width="13.109375" style="98" bestFit="1" customWidth="1"/>
    <col min="2820" max="2821" width="7.109375" style="98" bestFit="1" customWidth="1"/>
    <col min="2822" max="2822" width="42.21875" style="98" bestFit="1" customWidth="1"/>
    <col min="2823" max="2823" width="11.109375" style="98" customWidth="1"/>
    <col min="2824" max="2826" width="11" style="98" customWidth="1"/>
    <col min="2827" max="2827" width="74.6640625" style="98" customWidth="1"/>
    <col min="2828" max="2828" width="1.21875" style="98" customWidth="1"/>
    <col min="2829" max="3072" width="9.88671875" style="98"/>
    <col min="3073" max="3073" width="1.33203125" style="98" customWidth="1"/>
    <col min="3074" max="3074" width="6.6640625" style="98" customWidth="1"/>
    <col min="3075" max="3075" width="13.109375" style="98" bestFit="1" customWidth="1"/>
    <col min="3076" max="3077" width="7.109375" style="98" bestFit="1" customWidth="1"/>
    <col min="3078" max="3078" width="42.21875" style="98" bestFit="1" customWidth="1"/>
    <col min="3079" max="3079" width="11.109375" style="98" customWidth="1"/>
    <col min="3080" max="3082" width="11" style="98" customWidth="1"/>
    <col min="3083" max="3083" width="74.6640625" style="98" customWidth="1"/>
    <col min="3084" max="3084" width="1.21875" style="98" customWidth="1"/>
    <col min="3085" max="3328" width="9.88671875" style="98"/>
    <col min="3329" max="3329" width="1.33203125" style="98" customWidth="1"/>
    <col min="3330" max="3330" width="6.6640625" style="98" customWidth="1"/>
    <col min="3331" max="3331" width="13.109375" style="98" bestFit="1" customWidth="1"/>
    <col min="3332" max="3333" width="7.109375" style="98" bestFit="1" customWidth="1"/>
    <col min="3334" max="3334" width="42.21875" style="98" bestFit="1" customWidth="1"/>
    <col min="3335" max="3335" width="11.109375" style="98" customWidth="1"/>
    <col min="3336" max="3338" width="11" style="98" customWidth="1"/>
    <col min="3339" max="3339" width="74.6640625" style="98" customWidth="1"/>
    <col min="3340" max="3340" width="1.21875" style="98" customWidth="1"/>
    <col min="3341" max="3584" width="9.88671875" style="98"/>
    <col min="3585" max="3585" width="1.33203125" style="98" customWidth="1"/>
    <col min="3586" max="3586" width="6.6640625" style="98" customWidth="1"/>
    <col min="3587" max="3587" width="13.109375" style="98" bestFit="1" customWidth="1"/>
    <col min="3588" max="3589" width="7.109375" style="98" bestFit="1" customWidth="1"/>
    <col min="3590" max="3590" width="42.21875" style="98" bestFit="1" customWidth="1"/>
    <col min="3591" max="3591" width="11.109375" style="98" customWidth="1"/>
    <col min="3592" max="3594" width="11" style="98" customWidth="1"/>
    <col min="3595" max="3595" width="74.6640625" style="98" customWidth="1"/>
    <col min="3596" max="3596" width="1.21875" style="98" customWidth="1"/>
    <col min="3597" max="3840" width="9.88671875" style="98"/>
    <col min="3841" max="3841" width="1.33203125" style="98" customWidth="1"/>
    <col min="3842" max="3842" width="6.6640625" style="98" customWidth="1"/>
    <col min="3843" max="3843" width="13.109375" style="98" bestFit="1" customWidth="1"/>
    <col min="3844" max="3845" width="7.109375" style="98" bestFit="1" customWidth="1"/>
    <col min="3846" max="3846" width="42.21875" style="98" bestFit="1" customWidth="1"/>
    <col min="3847" max="3847" width="11.109375" style="98" customWidth="1"/>
    <col min="3848" max="3850" width="11" style="98" customWidth="1"/>
    <col min="3851" max="3851" width="74.6640625" style="98" customWidth="1"/>
    <col min="3852" max="3852" width="1.21875" style="98" customWidth="1"/>
    <col min="3853" max="4096" width="9.88671875" style="98"/>
    <col min="4097" max="4097" width="1.33203125" style="98" customWidth="1"/>
    <col min="4098" max="4098" width="6.6640625" style="98" customWidth="1"/>
    <col min="4099" max="4099" width="13.109375" style="98" bestFit="1" customWidth="1"/>
    <col min="4100" max="4101" width="7.109375" style="98" bestFit="1" customWidth="1"/>
    <col min="4102" max="4102" width="42.21875" style="98" bestFit="1" customWidth="1"/>
    <col min="4103" max="4103" width="11.109375" style="98" customWidth="1"/>
    <col min="4104" max="4106" width="11" style="98" customWidth="1"/>
    <col min="4107" max="4107" width="74.6640625" style="98" customWidth="1"/>
    <col min="4108" max="4108" width="1.21875" style="98" customWidth="1"/>
    <col min="4109" max="4352" width="9.88671875" style="98"/>
    <col min="4353" max="4353" width="1.33203125" style="98" customWidth="1"/>
    <col min="4354" max="4354" width="6.6640625" style="98" customWidth="1"/>
    <col min="4355" max="4355" width="13.109375" style="98" bestFit="1" customWidth="1"/>
    <col min="4356" max="4357" width="7.109375" style="98" bestFit="1" customWidth="1"/>
    <col min="4358" max="4358" width="42.21875" style="98" bestFit="1" customWidth="1"/>
    <col min="4359" max="4359" width="11.109375" style="98" customWidth="1"/>
    <col min="4360" max="4362" width="11" style="98" customWidth="1"/>
    <col min="4363" max="4363" width="74.6640625" style="98" customWidth="1"/>
    <col min="4364" max="4364" width="1.21875" style="98" customWidth="1"/>
    <col min="4365" max="4608" width="9.88671875" style="98"/>
    <col min="4609" max="4609" width="1.33203125" style="98" customWidth="1"/>
    <col min="4610" max="4610" width="6.6640625" style="98" customWidth="1"/>
    <col min="4611" max="4611" width="13.109375" style="98" bestFit="1" customWidth="1"/>
    <col min="4612" max="4613" width="7.109375" style="98" bestFit="1" customWidth="1"/>
    <col min="4614" max="4614" width="42.21875" style="98" bestFit="1" customWidth="1"/>
    <col min="4615" max="4615" width="11.109375" style="98" customWidth="1"/>
    <col min="4616" max="4618" width="11" style="98" customWidth="1"/>
    <col min="4619" max="4619" width="74.6640625" style="98" customWidth="1"/>
    <col min="4620" max="4620" width="1.21875" style="98" customWidth="1"/>
    <col min="4621" max="4864" width="9.88671875" style="98"/>
    <col min="4865" max="4865" width="1.33203125" style="98" customWidth="1"/>
    <col min="4866" max="4866" width="6.6640625" style="98" customWidth="1"/>
    <col min="4867" max="4867" width="13.109375" style="98" bestFit="1" customWidth="1"/>
    <col min="4868" max="4869" width="7.109375" style="98" bestFit="1" customWidth="1"/>
    <col min="4870" max="4870" width="42.21875" style="98" bestFit="1" customWidth="1"/>
    <col min="4871" max="4871" width="11.109375" style="98" customWidth="1"/>
    <col min="4872" max="4874" width="11" style="98" customWidth="1"/>
    <col min="4875" max="4875" width="74.6640625" style="98" customWidth="1"/>
    <col min="4876" max="4876" width="1.21875" style="98" customWidth="1"/>
    <col min="4877" max="5120" width="9.88671875" style="98"/>
    <col min="5121" max="5121" width="1.33203125" style="98" customWidth="1"/>
    <col min="5122" max="5122" width="6.6640625" style="98" customWidth="1"/>
    <col min="5123" max="5123" width="13.109375" style="98" bestFit="1" customWidth="1"/>
    <col min="5124" max="5125" width="7.109375" style="98" bestFit="1" customWidth="1"/>
    <col min="5126" max="5126" width="42.21875" style="98" bestFit="1" customWidth="1"/>
    <col min="5127" max="5127" width="11.109375" style="98" customWidth="1"/>
    <col min="5128" max="5130" width="11" style="98" customWidth="1"/>
    <col min="5131" max="5131" width="74.6640625" style="98" customWidth="1"/>
    <col min="5132" max="5132" width="1.21875" style="98" customWidth="1"/>
    <col min="5133" max="5376" width="9.88671875" style="98"/>
    <col min="5377" max="5377" width="1.33203125" style="98" customWidth="1"/>
    <col min="5378" max="5378" width="6.6640625" style="98" customWidth="1"/>
    <col min="5379" max="5379" width="13.109375" style="98" bestFit="1" customWidth="1"/>
    <col min="5380" max="5381" width="7.109375" style="98" bestFit="1" customWidth="1"/>
    <col min="5382" max="5382" width="42.21875" style="98" bestFit="1" customWidth="1"/>
    <col min="5383" max="5383" width="11.109375" style="98" customWidth="1"/>
    <col min="5384" max="5386" width="11" style="98" customWidth="1"/>
    <col min="5387" max="5387" width="74.6640625" style="98" customWidth="1"/>
    <col min="5388" max="5388" width="1.21875" style="98" customWidth="1"/>
    <col min="5389" max="5632" width="9.88671875" style="98"/>
    <col min="5633" max="5633" width="1.33203125" style="98" customWidth="1"/>
    <col min="5634" max="5634" width="6.6640625" style="98" customWidth="1"/>
    <col min="5635" max="5635" width="13.109375" style="98" bestFit="1" customWidth="1"/>
    <col min="5636" max="5637" width="7.109375" style="98" bestFit="1" customWidth="1"/>
    <col min="5638" max="5638" width="42.21875" style="98" bestFit="1" customWidth="1"/>
    <col min="5639" max="5639" width="11.109375" style="98" customWidth="1"/>
    <col min="5640" max="5642" width="11" style="98" customWidth="1"/>
    <col min="5643" max="5643" width="74.6640625" style="98" customWidth="1"/>
    <col min="5644" max="5644" width="1.21875" style="98" customWidth="1"/>
    <col min="5645" max="5888" width="9.88671875" style="98"/>
    <col min="5889" max="5889" width="1.33203125" style="98" customWidth="1"/>
    <col min="5890" max="5890" width="6.6640625" style="98" customWidth="1"/>
    <col min="5891" max="5891" width="13.109375" style="98" bestFit="1" customWidth="1"/>
    <col min="5892" max="5893" width="7.109375" style="98" bestFit="1" customWidth="1"/>
    <col min="5894" max="5894" width="42.21875" style="98" bestFit="1" customWidth="1"/>
    <col min="5895" max="5895" width="11.109375" style="98" customWidth="1"/>
    <col min="5896" max="5898" width="11" style="98" customWidth="1"/>
    <col min="5899" max="5899" width="74.6640625" style="98" customWidth="1"/>
    <col min="5900" max="5900" width="1.21875" style="98" customWidth="1"/>
    <col min="5901" max="6144" width="9.88671875" style="98"/>
    <col min="6145" max="6145" width="1.33203125" style="98" customWidth="1"/>
    <col min="6146" max="6146" width="6.6640625" style="98" customWidth="1"/>
    <col min="6147" max="6147" width="13.109375" style="98" bestFit="1" customWidth="1"/>
    <col min="6148" max="6149" width="7.109375" style="98" bestFit="1" customWidth="1"/>
    <col min="6150" max="6150" width="42.21875" style="98" bestFit="1" customWidth="1"/>
    <col min="6151" max="6151" width="11.109375" style="98" customWidth="1"/>
    <col min="6152" max="6154" width="11" style="98" customWidth="1"/>
    <col min="6155" max="6155" width="74.6640625" style="98" customWidth="1"/>
    <col min="6156" max="6156" width="1.21875" style="98" customWidth="1"/>
    <col min="6157" max="6400" width="9.88671875" style="98"/>
    <col min="6401" max="6401" width="1.33203125" style="98" customWidth="1"/>
    <col min="6402" max="6402" width="6.6640625" style="98" customWidth="1"/>
    <col min="6403" max="6403" width="13.109375" style="98" bestFit="1" customWidth="1"/>
    <col min="6404" max="6405" width="7.109375" style="98" bestFit="1" customWidth="1"/>
    <col min="6406" max="6406" width="42.21875" style="98" bestFit="1" customWidth="1"/>
    <col min="6407" max="6407" width="11.109375" style="98" customWidth="1"/>
    <col min="6408" max="6410" width="11" style="98" customWidth="1"/>
    <col min="6411" max="6411" width="74.6640625" style="98" customWidth="1"/>
    <col min="6412" max="6412" width="1.21875" style="98" customWidth="1"/>
    <col min="6413" max="6656" width="9.88671875" style="98"/>
    <col min="6657" max="6657" width="1.33203125" style="98" customWidth="1"/>
    <col min="6658" max="6658" width="6.6640625" style="98" customWidth="1"/>
    <col min="6659" max="6659" width="13.109375" style="98" bestFit="1" customWidth="1"/>
    <col min="6660" max="6661" width="7.109375" style="98" bestFit="1" customWidth="1"/>
    <col min="6662" max="6662" width="42.21875" style="98" bestFit="1" customWidth="1"/>
    <col min="6663" max="6663" width="11.109375" style="98" customWidth="1"/>
    <col min="6664" max="6666" width="11" style="98" customWidth="1"/>
    <col min="6667" max="6667" width="74.6640625" style="98" customWidth="1"/>
    <col min="6668" max="6668" width="1.21875" style="98" customWidth="1"/>
    <col min="6669" max="6912" width="9.88671875" style="98"/>
    <col min="6913" max="6913" width="1.33203125" style="98" customWidth="1"/>
    <col min="6914" max="6914" width="6.6640625" style="98" customWidth="1"/>
    <col min="6915" max="6915" width="13.109375" style="98" bestFit="1" customWidth="1"/>
    <col min="6916" max="6917" width="7.109375" style="98" bestFit="1" customWidth="1"/>
    <col min="6918" max="6918" width="42.21875" style="98" bestFit="1" customWidth="1"/>
    <col min="6919" max="6919" width="11.109375" style="98" customWidth="1"/>
    <col min="6920" max="6922" width="11" style="98" customWidth="1"/>
    <col min="6923" max="6923" width="74.6640625" style="98" customWidth="1"/>
    <col min="6924" max="6924" width="1.21875" style="98" customWidth="1"/>
    <col min="6925" max="7168" width="9.88671875" style="98"/>
    <col min="7169" max="7169" width="1.33203125" style="98" customWidth="1"/>
    <col min="7170" max="7170" width="6.6640625" style="98" customWidth="1"/>
    <col min="7171" max="7171" width="13.109375" style="98" bestFit="1" customWidth="1"/>
    <col min="7172" max="7173" width="7.109375" style="98" bestFit="1" customWidth="1"/>
    <col min="7174" max="7174" width="42.21875" style="98" bestFit="1" customWidth="1"/>
    <col min="7175" max="7175" width="11.109375" style="98" customWidth="1"/>
    <col min="7176" max="7178" width="11" style="98" customWidth="1"/>
    <col min="7179" max="7179" width="74.6640625" style="98" customWidth="1"/>
    <col min="7180" max="7180" width="1.21875" style="98" customWidth="1"/>
    <col min="7181" max="7424" width="9.88671875" style="98"/>
    <col min="7425" max="7425" width="1.33203125" style="98" customWidth="1"/>
    <col min="7426" max="7426" width="6.6640625" style="98" customWidth="1"/>
    <col min="7427" max="7427" width="13.109375" style="98" bestFit="1" customWidth="1"/>
    <col min="7428" max="7429" width="7.109375" style="98" bestFit="1" customWidth="1"/>
    <col min="7430" max="7430" width="42.21875" style="98" bestFit="1" customWidth="1"/>
    <col min="7431" max="7431" width="11.109375" style="98" customWidth="1"/>
    <col min="7432" max="7434" width="11" style="98" customWidth="1"/>
    <col min="7435" max="7435" width="74.6640625" style="98" customWidth="1"/>
    <col min="7436" max="7436" width="1.21875" style="98" customWidth="1"/>
    <col min="7437" max="7680" width="9.88671875" style="98"/>
    <col min="7681" max="7681" width="1.33203125" style="98" customWidth="1"/>
    <col min="7682" max="7682" width="6.6640625" style="98" customWidth="1"/>
    <col min="7683" max="7683" width="13.109375" style="98" bestFit="1" customWidth="1"/>
    <col min="7684" max="7685" width="7.109375" style="98" bestFit="1" customWidth="1"/>
    <col min="7686" max="7686" width="42.21875" style="98" bestFit="1" customWidth="1"/>
    <col min="7687" max="7687" width="11.109375" style="98" customWidth="1"/>
    <col min="7688" max="7690" width="11" style="98" customWidth="1"/>
    <col min="7691" max="7691" width="74.6640625" style="98" customWidth="1"/>
    <col min="7692" max="7692" width="1.21875" style="98" customWidth="1"/>
    <col min="7693" max="7936" width="9.88671875" style="98"/>
    <col min="7937" max="7937" width="1.33203125" style="98" customWidth="1"/>
    <col min="7938" max="7938" width="6.6640625" style="98" customWidth="1"/>
    <col min="7939" max="7939" width="13.109375" style="98" bestFit="1" customWidth="1"/>
    <col min="7940" max="7941" width="7.109375" style="98" bestFit="1" customWidth="1"/>
    <col min="7942" max="7942" width="42.21875" style="98" bestFit="1" customWidth="1"/>
    <col min="7943" max="7943" width="11.109375" style="98" customWidth="1"/>
    <col min="7944" max="7946" width="11" style="98" customWidth="1"/>
    <col min="7947" max="7947" width="74.6640625" style="98" customWidth="1"/>
    <col min="7948" max="7948" width="1.21875" style="98" customWidth="1"/>
    <col min="7949" max="8192" width="9.88671875" style="98"/>
    <col min="8193" max="8193" width="1.33203125" style="98" customWidth="1"/>
    <col min="8194" max="8194" width="6.6640625" style="98" customWidth="1"/>
    <col min="8195" max="8195" width="13.109375" style="98" bestFit="1" customWidth="1"/>
    <col min="8196" max="8197" width="7.109375" style="98" bestFit="1" customWidth="1"/>
    <col min="8198" max="8198" width="42.21875" style="98" bestFit="1" customWidth="1"/>
    <col min="8199" max="8199" width="11.109375" style="98" customWidth="1"/>
    <col min="8200" max="8202" width="11" style="98" customWidth="1"/>
    <col min="8203" max="8203" width="74.6640625" style="98" customWidth="1"/>
    <col min="8204" max="8204" width="1.21875" style="98" customWidth="1"/>
    <col min="8205" max="8448" width="9.88671875" style="98"/>
    <col min="8449" max="8449" width="1.33203125" style="98" customWidth="1"/>
    <col min="8450" max="8450" width="6.6640625" style="98" customWidth="1"/>
    <col min="8451" max="8451" width="13.109375" style="98" bestFit="1" customWidth="1"/>
    <col min="8452" max="8453" width="7.109375" style="98" bestFit="1" customWidth="1"/>
    <col min="8454" max="8454" width="42.21875" style="98" bestFit="1" customWidth="1"/>
    <col min="8455" max="8455" width="11.109375" style="98" customWidth="1"/>
    <col min="8456" max="8458" width="11" style="98" customWidth="1"/>
    <col min="8459" max="8459" width="74.6640625" style="98" customWidth="1"/>
    <col min="8460" max="8460" width="1.21875" style="98" customWidth="1"/>
    <col min="8461" max="8704" width="9.88671875" style="98"/>
    <col min="8705" max="8705" width="1.33203125" style="98" customWidth="1"/>
    <col min="8706" max="8706" width="6.6640625" style="98" customWidth="1"/>
    <col min="8707" max="8707" width="13.109375" style="98" bestFit="1" customWidth="1"/>
    <col min="8708" max="8709" width="7.109375" style="98" bestFit="1" customWidth="1"/>
    <col min="8710" max="8710" width="42.21875" style="98" bestFit="1" customWidth="1"/>
    <col min="8711" max="8711" width="11.109375" style="98" customWidth="1"/>
    <col min="8712" max="8714" width="11" style="98" customWidth="1"/>
    <col min="8715" max="8715" width="74.6640625" style="98" customWidth="1"/>
    <col min="8716" max="8716" width="1.21875" style="98" customWidth="1"/>
    <col min="8717" max="8960" width="9.88671875" style="98"/>
    <col min="8961" max="8961" width="1.33203125" style="98" customWidth="1"/>
    <col min="8962" max="8962" width="6.6640625" style="98" customWidth="1"/>
    <col min="8963" max="8963" width="13.109375" style="98" bestFit="1" customWidth="1"/>
    <col min="8964" max="8965" width="7.109375" style="98" bestFit="1" customWidth="1"/>
    <col min="8966" max="8966" width="42.21875" style="98" bestFit="1" customWidth="1"/>
    <col min="8967" max="8967" width="11.109375" style="98" customWidth="1"/>
    <col min="8968" max="8970" width="11" style="98" customWidth="1"/>
    <col min="8971" max="8971" width="74.6640625" style="98" customWidth="1"/>
    <col min="8972" max="8972" width="1.21875" style="98" customWidth="1"/>
    <col min="8973" max="9216" width="9.88671875" style="98"/>
    <col min="9217" max="9217" width="1.33203125" style="98" customWidth="1"/>
    <col min="9218" max="9218" width="6.6640625" style="98" customWidth="1"/>
    <col min="9219" max="9219" width="13.109375" style="98" bestFit="1" customWidth="1"/>
    <col min="9220" max="9221" width="7.109375" style="98" bestFit="1" customWidth="1"/>
    <col min="9222" max="9222" width="42.21875" style="98" bestFit="1" customWidth="1"/>
    <col min="9223" max="9223" width="11.109375" style="98" customWidth="1"/>
    <col min="9224" max="9226" width="11" style="98" customWidth="1"/>
    <col min="9227" max="9227" width="74.6640625" style="98" customWidth="1"/>
    <col min="9228" max="9228" width="1.21875" style="98" customWidth="1"/>
    <col min="9229" max="9472" width="9.88671875" style="98"/>
    <col min="9473" max="9473" width="1.33203125" style="98" customWidth="1"/>
    <col min="9474" max="9474" width="6.6640625" style="98" customWidth="1"/>
    <col min="9475" max="9475" width="13.109375" style="98" bestFit="1" customWidth="1"/>
    <col min="9476" max="9477" width="7.109375" style="98" bestFit="1" customWidth="1"/>
    <col min="9478" max="9478" width="42.21875" style="98" bestFit="1" customWidth="1"/>
    <col min="9479" max="9479" width="11.109375" style="98" customWidth="1"/>
    <col min="9480" max="9482" width="11" style="98" customWidth="1"/>
    <col min="9483" max="9483" width="74.6640625" style="98" customWidth="1"/>
    <col min="9484" max="9484" width="1.21875" style="98" customWidth="1"/>
    <col min="9485" max="9728" width="9.88671875" style="98"/>
    <col min="9729" max="9729" width="1.33203125" style="98" customWidth="1"/>
    <col min="9730" max="9730" width="6.6640625" style="98" customWidth="1"/>
    <col min="9731" max="9731" width="13.109375" style="98" bestFit="1" customWidth="1"/>
    <col min="9732" max="9733" width="7.109375" style="98" bestFit="1" customWidth="1"/>
    <col min="9734" max="9734" width="42.21875" style="98" bestFit="1" customWidth="1"/>
    <col min="9735" max="9735" width="11.109375" style="98" customWidth="1"/>
    <col min="9736" max="9738" width="11" style="98" customWidth="1"/>
    <col min="9739" max="9739" width="74.6640625" style="98" customWidth="1"/>
    <col min="9740" max="9740" width="1.21875" style="98" customWidth="1"/>
    <col min="9741" max="9984" width="9.88671875" style="98"/>
    <col min="9985" max="9985" width="1.33203125" style="98" customWidth="1"/>
    <col min="9986" max="9986" width="6.6640625" style="98" customWidth="1"/>
    <col min="9987" max="9987" width="13.109375" style="98" bestFit="1" customWidth="1"/>
    <col min="9988" max="9989" width="7.109375" style="98" bestFit="1" customWidth="1"/>
    <col min="9990" max="9990" width="42.21875" style="98" bestFit="1" customWidth="1"/>
    <col min="9991" max="9991" width="11.109375" style="98" customWidth="1"/>
    <col min="9992" max="9994" width="11" style="98" customWidth="1"/>
    <col min="9995" max="9995" width="74.6640625" style="98" customWidth="1"/>
    <col min="9996" max="9996" width="1.21875" style="98" customWidth="1"/>
    <col min="9997" max="10240" width="9.88671875" style="98"/>
    <col min="10241" max="10241" width="1.33203125" style="98" customWidth="1"/>
    <col min="10242" max="10242" width="6.6640625" style="98" customWidth="1"/>
    <col min="10243" max="10243" width="13.109375" style="98" bestFit="1" customWidth="1"/>
    <col min="10244" max="10245" width="7.109375" style="98" bestFit="1" customWidth="1"/>
    <col min="10246" max="10246" width="42.21875" style="98" bestFit="1" customWidth="1"/>
    <col min="10247" max="10247" width="11.109375" style="98" customWidth="1"/>
    <col min="10248" max="10250" width="11" style="98" customWidth="1"/>
    <col min="10251" max="10251" width="74.6640625" style="98" customWidth="1"/>
    <col min="10252" max="10252" width="1.21875" style="98" customWidth="1"/>
    <col min="10253" max="10496" width="9.88671875" style="98"/>
    <col min="10497" max="10497" width="1.33203125" style="98" customWidth="1"/>
    <col min="10498" max="10498" width="6.6640625" style="98" customWidth="1"/>
    <col min="10499" max="10499" width="13.109375" style="98" bestFit="1" customWidth="1"/>
    <col min="10500" max="10501" width="7.109375" style="98" bestFit="1" customWidth="1"/>
    <col min="10502" max="10502" width="42.21875" style="98" bestFit="1" customWidth="1"/>
    <col min="10503" max="10503" width="11.109375" style="98" customWidth="1"/>
    <col min="10504" max="10506" width="11" style="98" customWidth="1"/>
    <col min="10507" max="10507" width="74.6640625" style="98" customWidth="1"/>
    <col min="10508" max="10508" width="1.21875" style="98" customWidth="1"/>
    <col min="10509" max="10752" width="9.88671875" style="98"/>
    <col min="10753" max="10753" width="1.33203125" style="98" customWidth="1"/>
    <col min="10754" max="10754" width="6.6640625" style="98" customWidth="1"/>
    <col min="10755" max="10755" width="13.109375" style="98" bestFit="1" customWidth="1"/>
    <col min="10756" max="10757" width="7.109375" style="98" bestFit="1" customWidth="1"/>
    <col min="10758" max="10758" width="42.21875" style="98" bestFit="1" customWidth="1"/>
    <col min="10759" max="10759" width="11.109375" style="98" customWidth="1"/>
    <col min="10760" max="10762" width="11" style="98" customWidth="1"/>
    <col min="10763" max="10763" width="74.6640625" style="98" customWidth="1"/>
    <col min="10764" max="10764" width="1.21875" style="98" customWidth="1"/>
    <col min="10765" max="11008" width="9.88671875" style="98"/>
    <col min="11009" max="11009" width="1.33203125" style="98" customWidth="1"/>
    <col min="11010" max="11010" width="6.6640625" style="98" customWidth="1"/>
    <col min="11011" max="11011" width="13.109375" style="98" bestFit="1" customWidth="1"/>
    <col min="11012" max="11013" width="7.109375" style="98" bestFit="1" customWidth="1"/>
    <col min="11014" max="11014" width="42.21875" style="98" bestFit="1" customWidth="1"/>
    <col min="11015" max="11015" width="11.109375" style="98" customWidth="1"/>
    <col min="11016" max="11018" width="11" style="98" customWidth="1"/>
    <col min="11019" max="11019" width="74.6640625" style="98" customWidth="1"/>
    <col min="11020" max="11020" width="1.21875" style="98" customWidth="1"/>
    <col min="11021" max="11264" width="9.88671875" style="98"/>
    <col min="11265" max="11265" width="1.33203125" style="98" customWidth="1"/>
    <col min="11266" max="11266" width="6.6640625" style="98" customWidth="1"/>
    <col min="11267" max="11267" width="13.109375" style="98" bestFit="1" customWidth="1"/>
    <col min="11268" max="11269" width="7.109375" style="98" bestFit="1" customWidth="1"/>
    <col min="11270" max="11270" width="42.21875" style="98" bestFit="1" customWidth="1"/>
    <col min="11271" max="11271" width="11.109375" style="98" customWidth="1"/>
    <col min="11272" max="11274" width="11" style="98" customWidth="1"/>
    <col min="11275" max="11275" width="74.6640625" style="98" customWidth="1"/>
    <col min="11276" max="11276" width="1.21875" style="98" customWidth="1"/>
    <col min="11277" max="11520" width="9.88671875" style="98"/>
    <col min="11521" max="11521" width="1.33203125" style="98" customWidth="1"/>
    <col min="11522" max="11522" width="6.6640625" style="98" customWidth="1"/>
    <col min="11523" max="11523" width="13.109375" style="98" bestFit="1" customWidth="1"/>
    <col min="11524" max="11525" width="7.109375" style="98" bestFit="1" customWidth="1"/>
    <col min="11526" max="11526" width="42.21875" style="98" bestFit="1" customWidth="1"/>
    <col min="11527" max="11527" width="11.109375" style="98" customWidth="1"/>
    <col min="11528" max="11530" width="11" style="98" customWidth="1"/>
    <col min="11531" max="11531" width="74.6640625" style="98" customWidth="1"/>
    <col min="11532" max="11532" width="1.21875" style="98" customWidth="1"/>
    <col min="11533" max="11776" width="9.88671875" style="98"/>
    <col min="11777" max="11777" width="1.33203125" style="98" customWidth="1"/>
    <col min="11778" max="11778" width="6.6640625" style="98" customWidth="1"/>
    <col min="11779" max="11779" width="13.109375" style="98" bestFit="1" customWidth="1"/>
    <col min="11780" max="11781" width="7.109375" style="98" bestFit="1" customWidth="1"/>
    <col min="11782" max="11782" width="42.21875" style="98" bestFit="1" customWidth="1"/>
    <col min="11783" max="11783" width="11.109375" style="98" customWidth="1"/>
    <col min="11784" max="11786" width="11" style="98" customWidth="1"/>
    <col min="11787" max="11787" width="74.6640625" style="98" customWidth="1"/>
    <col min="11788" max="11788" width="1.21875" style="98" customWidth="1"/>
    <col min="11789" max="12032" width="9.88671875" style="98"/>
    <col min="12033" max="12033" width="1.33203125" style="98" customWidth="1"/>
    <col min="12034" max="12034" width="6.6640625" style="98" customWidth="1"/>
    <col min="12035" max="12035" width="13.109375" style="98" bestFit="1" customWidth="1"/>
    <col min="12036" max="12037" width="7.109375" style="98" bestFit="1" customWidth="1"/>
    <col min="12038" max="12038" width="42.21875" style="98" bestFit="1" customWidth="1"/>
    <col min="12039" max="12039" width="11.109375" style="98" customWidth="1"/>
    <col min="12040" max="12042" width="11" style="98" customWidth="1"/>
    <col min="12043" max="12043" width="74.6640625" style="98" customWidth="1"/>
    <col min="12044" max="12044" width="1.21875" style="98" customWidth="1"/>
    <col min="12045" max="12288" width="9.88671875" style="98"/>
    <col min="12289" max="12289" width="1.33203125" style="98" customWidth="1"/>
    <col min="12290" max="12290" width="6.6640625" style="98" customWidth="1"/>
    <col min="12291" max="12291" width="13.109375" style="98" bestFit="1" customWidth="1"/>
    <col min="12292" max="12293" width="7.109375" style="98" bestFit="1" customWidth="1"/>
    <col min="12294" max="12294" width="42.21875" style="98" bestFit="1" customWidth="1"/>
    <col min="12295" max="12295" width="11.109375" style="98" customWidth="1"/>
    <col min="12296" max="12298" width="11" style="98" customWidth="1"/>
    <col min="12299" max="12299" width="74.6640625" style="98" customWidth="1"/>
    <col min="12300" max="12300" width="1.21875" style="98" customWidth="1"/>
    <col min="12301" max="12544" width="9.88671875" style="98"/>
    <col min="12545" max="12545" width="1.33203125" style="98" customWidth="1"/>
    <col min="12546" max="12546" width="6.6640625" style="98" customWidth="1"/>
    <col min="12547" max="12547" width="13.109375" style="98" bestFit="1" customWidth="1"/>
    <col min="12548" max="12549" width="7.109375" style="98" bestFit="1" customWidth="1"/>
    <col min="12550" max="12550" width="42.21875" style="98" bestFit="1" customWidth="1"/>
    <col min="12551" max="12551" width="11.109375" style="98" customWidth="1"/>
    <col min="12552" max="12554" width="11" style="98" customWidth="1"/>
    <col min="12555" max="12555" width="74.6640625" style="98" customWidth="1"/>
    <col min="12556" max="12556" width="1.21875" style="98" customWidth="1"/>
    <col min="12557" max="12800" width="9.88671875" style="98"/>
    <col min="12801" max="12801" width="1.33203125" style="98" customWidth="1"/>
    <col min="12802" max="12802" width="6.6640625" style="98" customWidth="1"/>
    <col min="12803" max="12803" width="13.109375" style="98" bestFit="1" customWidth="1"/>
    <col min="12804" max="12805" width="7.109375" style="98" bestFit="1" customWidth="1"/>
    <col min="12806" max="12806" width="42.21875" style="98" bestFit="1" customWidth="1"/>
    <col min="12807" max="12807" width="11.109375" style="98" customWidth="1"/>
    <col min="12808" max="12810" width="11" style="98" customWidth="1"/>
    <col min="12811" max="12811" width="74.6640625" style="98" customWidth="1"/>
    <col min="12812" max="12812" width="1.21875" style="98" customWidth="1"/>
    <col min="12813" max="13056" width="9.88671875" style="98"/>
    <col min="13057" max="13057" width="1.33203125" style="98" customWidth="1"/>
    <col min="13058" max="13058" width="6.6640625" style="98" customWidth="1"/>
    <col min="13059" max="13059" width="13.109375" style="98" bestFit="1" customWidth="1"/>
    <col min="13060" max="13061" width="7.109375" style="98" bestFit="1" customWidth="1"/>
    <col min="13062" max="13062" width="42.21875" style="98" bestFit="1" customWidth="1"/>
    <col min="13063" max="13063" width="11.109375" style="98" customWidth="1"/>
    <col min="13064" max="13066" width="11" style="98" customWidth="1"/>
    <col min="13067" max="13067" width="74.6640625" style="98" customWidth="1"/>
    <col min="13068" max="13068" width="1.21875" style="98" customWidth="1"/>
    <col min="13069" max="13312" width="9.88671875" style="98"/>
    <col min="13313" max="13313" width="1.33203125" style="98" customWidth="1"/>
    <col min="13314" max="13314" width="6.6640625" style="98" customWidth="1"/>
    <col min="13315" max="13315" width="13.109375" style="98" bestFit="1" customWidth="1"/>
    <col min="13316" max="13317" width="7.109375" style="98" bestFit="1" customWidth="1"/>
    <col min="13318" max="13318" width="42.21875" style="98" bestFit="1" customWidth="1"/>
    <col min="13319" max="13319" width="11.109375" style="98" customWidth="1"/>
    <col min="13320" max="13322" width="11" style="98" customWidth="1"/>
    <col min="13323" max="13323" width="74.6640625" style="98" customWidth="1"/>
    <col min="13324" max="13324" width="1.21875" style="98" customWidth="1"/>
    <col min="13325" max="13568" width="9.88671875" style="98"/>
    <col min="13569" max="13569" width="1.33203125" style="98" customWidth="1"/>
    <col min="13570" max="13570" width="6.6640625" style="98" customWidth="1"/>
    <col min="13571" max="13571" width="13.109375" style="98" bestFit="1" customWidth="1"/>
    <col min="13572" max="13573" width="7.109375" style="98" bestFit="1" customWidth="1"/>
    <col min="13574" max="13574" width="42.21875" style="98" bestFit="1" customWidth="1"/>
    <col min="13575" max="13575" width="11.109375" style="98" customWidth="1"/>
    <col min="13576" max="13578" width="11" style="98" customWidth="1"/>
    <col min="13579" max="13579" width="74.6640625" style="98" customWidth="1"/>
    <col min="13580" max="13580" width="1.21875" style="98" customWidth="1"/>
    <col min="13581" max="13824" width="9.88671875" style="98"/>
    <col min="13825" max="13825" width="1.33203125" style="98" customWidth="1"/>
    <col min="13826" max="13826" width="6.6640625" style="98" customWidth="1"/>
    <col min="13827" max="13827" width="13.109375" style="98" bestFit="1" customWidth="1"/>
    <col min="13828" max="13829" width="7.109375" style="98" bestFit="1" customWidth="1"/>
    <col min="13830" max="13830" width="42.21875" style="98" bestFit="1" customWidth="1"/>
    <col min="13831" max="13831" width="11.109375" style="98" customWidth="1"/>
    <col min="13832" max="13834" width="11" style="98" customWidth="1"/>
    <col min="13835" max="13835" width="74.6640625" style="98" customWidth="1"/>
    <col min="13836" max="13836" width="1.21875" style="98" customWidth="1"/>
    <col min="13837" max="14080" width="9.88671875" style="98"/>
    <col min="14081" max="14081" width="1.33203125" style="98" customWidth="1"/>
    <col min="14082" max="14082" width="6.6640625" style="98" customWidth="1"/>
    <col min="14083" max="14083" width="13.109375" style="98" bestFit="1" customWidth="1"/>
    <col min="14084" max="14085" width="7.109375" style="98" bestFit="1" customWidth="1"/>
    <col min="14086" max="14086" width="42.21875" style="98" bestFit="1" customWidth="1"/>
    <col min="14087" max="14087" width="11.109375" style="98" customWidth="1"/>
    <col min="14088" max="14090" width="11" style="98" customWidth="1"/>
    <col min="14091" max="14091" width="74.6640625" style="98" customWidth="1"/>
    <col min="14092" max="14092" width="1.21875" style="98" customWidth="1"/>
    <col min="14093" max="14336" width="9.88671875" style="98"/>
    <col min="14337" max="14337" width="1.33203125" style="98" customWidth="1"/>
    <col min="14338" max="14338" width="6.6640625" style="98" customWidth="1"/>
    <col min="14339" max="14339" width="13.109375" style="98" bestFit="1" customWidth="1"/>
    <col min="14340" max="14341" width="7.109375" style="98" bestFit="1" customWidth="1"/>
    <col min="14342" max="14342" width="42.21875" style="98" bestFit="1" customWidth="1"/>
    <col min="14343" max="14343" width="11.109375" style="98" customWidth="1"/>
    <col min="14344" max="14346" width="11" style="98" customWidth="1"/>
    <col min="14347" max="14347" width="74.6640625" style="98" customWidth="1"/>
    <col min="14348" max="14348" width="1.21875" style="98" customWidth="1"/>
    <col min="14349" max="14592" width="9.88671875" style="98"/>
    <col min="14593" max="14593" width="1.33203125" style="98" customWidth="1"/>
    <col min="14594" max="14594" width="6.6640625" style="98" customWidth="1"/>
    <col min="14595" max="14595" width="13.109375" style="98" bestFit="1" customWidth="1"/>
    <col min="14596" max="14597" width="7.109375" style="98" bestFit="1" customWidth="1"/>
    <col min="14598" max="14598" width="42.21875" style="98" bestFit="1" customWidth="1"/>
    <col min="14599" max="14599" width="11.109375" style="98" customWidth="1"/>
    <col min="14600" max="14602" width="11" style="98" customWidth="1"/>
    <col min="14603" max="14603" width="74.6640625" style="98" customWidth="1"/>
    <col min="14604" max="14604" width="1.21875" style="98" customWidth="1"/>
    <col min="14605" max="14848" width="9.88671875" style="98"/>
    <col min="14849" max="14849" width="1.33203125" style="98" customWidth="1"/>
    <col min="14850" max="14850" width="6.6640625" style="98" customWidth="1"/>
    <col min="14851" max="14851" width="13.109375" style="98" bestFit="1" customWidth="1"/>
    <col min="14852" max="14853" width="7.109375" style="98" bestFit="1" customWidth="1"/>
    <col min="14854" max="14854" width="42.21875" style="98" bestFit="1" customWidth="1"/>
    <col min="14855" max="14855" width="11.109375" style="98" customWidth="1"/>
    <col min="14856" max="14858" width="11" style="98" customWidth="1"/>
    <col min="14859" max="14859" width="74.6640625" style="98" customWidth="1"/>
    <col min="14860" max="14860" width="1.21875" style="98" customWidth="1"/>
    <col min="14861" max="15104" width="9.88671875" style="98"/>
    <col min="15105" max="15105" width="1.33203125" style="98" customWidth="1"/>
    <col min="15106" max="15106" width="6.6640625" style="98" customWidth="1"/>
    <col min="15107" max="15107" width="13.109375" style="98" bestFit="1" customWidth="1"/>
    <col min="15108" max="15109" width="7.109375" style="98" bestFit="1" customWidth="1"/>
    <col min="15110" max="15110" width="42.21875" style="98" bestFit="1" customWidth="1"/>
    <col min="15111" max="15111" width="11.109375" style="98" customWidth="1"/>
    <col min="15112" max="15114" width="11" style="98" customWidth="1"/>
    <col min="15115" max="15115" width="74.6640625" style="98" customWidth="1"/>
    <col min="15116" max="15116" width="1.21875" style="98" customWidth="1"/>
    <col min="15117" max="15360" width="9.88671875" style="98"/>
    <col min="15361" max="15361" width="1.33203125" style="98" customWidth="1"/>
    <col min="15362" max="15362" width="6.6640625" style="98" customWidth="1"/>
    <col min="15363" max="15363" width="13.109375" style="98" bestFit="1" customWidth="1"/>
    <col min="15364" max="15365" width="7.109375" style="98" bestFit="1" customWidth="1"/>
    <col min="15366" max="15366" width="42.21875" style="98" bestFit="1" customWidth="1"/>
    <col min="15367" max="15367" width="11.109375" style="98" customWidth="1"/>
    <col min="15368" max="15370" width="11" style="98" customWidth="1"/>
    <col min="15371" max="15371" width="74.6640625" style="98" customWidth="1"/>
    <col min="15372" max="15372" width="1.21875" style="98" customWidth="1"/>
    <col min="15373" max="15616" width="9.88671875" style="98"/>
    <col min="15617" max="15617" width="1.33203125" style="98" customWidth="1"/>
    <col min="15618" max="15618" width="6.6640625" style="98" customWidth="1"/>
    <col min="15619" max="15619" width="13.109375" style="98" bestFit="1" customWidth="1"/>
    <col min="15620" max="15621" width="7.109375" style="98" bestFit="1" customWidth="1"/>
    <col min="15622" max="15622" width="42.21875" style="98" bestFit="1" customWidth="1"/>
    <col min="15623" max="15623" width="11.109375" style="98" customWidth="1"/>
    <col min="15624" max="15626" width="11" style="98" customWidth="1"/>
    <col min="15627" max="15627" width="74.6640625" style="98" customWidth="1"/>
    <col min="15628" max="15628" width="1.21875" style="98" customWidth="1"/>
    <col min="15629" max="15872" width="9.88671875" style="98"/>
    <col min="15873" max="15873" width="1.33203125" style="98" customWidth="1"/>
    <col min="15874" max="15874" width="6.6640625" style="98" customWidth="1"/>
    <col min="15875" max="15875" width="13.109375" style="98" bestFit="1" customWidth="1"/>
    <col min="15876" max="15877" width="7.109375" style="98" bestFit="1" customWidth="1"/>
    <col min="15878" max="15878" width="42.21875" style="98" bestFit="1" customWidth="1"/>
    <col min="15879" max="15879" width="11.109375" style="98" customWidth="1"/>
    <col min="15880" max="15882" width="11" style="98" customWidth="1"/>
    <col min="15883" max="15883" width="74.6640625" style="98" customWidth="1"/>
    <col min="15884" max="15884" width="1.21875" style="98" customWidth="1"/>
    <col min="15885" max="16128" width="9.88671875" style="98"/>
    <col min="16129" max="16129" width="1.33203125" style="98" customWidth="1"/>
    <col min="16130" max="16130" width="6.6640625" style="98" customWidth="1"/>
    <col min="16131" max="16131" width="13.109375" style="98" bestFit="1" customWidth="1"/>
    <col min="16132" max="16133" width="7.109375" style="98" bestFit="1" customWidth="1"/>
    <col min="16134" max="16134" width="42.21875" style="98" bestFit="1" customWidth="1"/>
    <col min="16135" max="16135" width="11.109375" style="98" customWidth="1"/>
    <col min="16136" max="16138" width="11" style="98" customWidth="1"/>
    <col min="16139" max="16139" width="74.6640625" style="98" customWidth="1"/>
    <col min="16140" max="16140" width="1.21875" style="98" customWidth="1"/>
    <col min="16141" max="16384" width="9.88671875" style="98"/>
  </cols>
  <sheetData>
    <row r="1" spans="2:11" ht="30" customHeight="1">
      <c r="B1" s="97" t="s">
        <v>183</v>
      </c>
    </row>
    <row r="2" spans="2:11" s="100" customFormat="1" ht="26.25" customHeight="1">
      <c r="D2" s="101"/>
      <c r="E2" s="101"/>
      <c r="F2" s="118">
        <v>45717</v>
      </c>
      <c r="G2" s="119" t="s">
        <v>134</v>
      </c>
      <c r="H2" s="120" t="s">
        <v>135</v>
      </c>
    </row>
    <row r="3" spans="2:11" s="100" customFormat="1" ht="34.200000000000003" customHeight="1">
      <c r="B3" s="103" t="s">
        <v>122</v>
      </c>
      <c r="C3" s="103" t="s">
        <v>123</v>
      </c>
      <c r="D3" s="103" t="s">
        <v>124</v>
      </c>
      <c r="E3" s="103" t="s">
        <v>136</v>
      </c>
      <c r="F3" s="103" t="s">
        <v>159</v>
      </c>
      <c r="G3" s="103" t="s">
        <v>125</v>
      </c>
      <c r="H3" s="103" t="s">
        <v>126</v>
      </c>
      <c r="I3" s="103" t="s">
        <v>127</v>
      </c>
      <c r="J3" s="103" t="s">
        <v>128</v>
      </c>
      <c r="K3" s="103" t="s">
        <v>137</v>
      </c>
    </row>
    <row r="4" spans="2:11" s="100" customFormat="1" ht="42" customHeight="1">
      <c r="B4" s="103">
        <v>1</v>
      </c>
      <c r="C4" s="104">
        <v>45752</v>
      </c>
      <c r="D4" s="104" t="s">
        <v>138</v>
      </c>
      <c r="E4" s="104" t="s">
        <v>140</v>
      </c>
      <c r="F4" s="105" t="s">
        <v>150</v>
      </c>
      <c r="G4" s="105" t="s">
        <v>151</v>
      </c>
      <c r="H4" s="104">
        <v>44266</v>
      </c>
      <c r="I4" s="104">
        <f t="shared" ref="I4:I9" si="0">C4-15</f>
        <v>45737</v>
      </c>
      <c r="J4" s="104">
        <f t="shared" ref="J4:J9" si="1">I4-4</f>
        <v>45733</v>
      </c>
      <c r="K4" s="112" t="s">
        <v>184</v>
      </c>
    </row>
    <row r="5" spans="2:11" s="100" customFormat="1" ht="42" customHeight="1">
      <c r="B5" s="103">
        <v>2</v>
      </c>
      <c r="C5" s="104">
        <v>45836</v>
      </c>
      <c r="D5" s="104" t="s">
        <v>138</v>
      </c>
      <c r="E5" s="104" t="s">
        <v>140</v>
      </c>
      <c r="F5" s="105" t="s">
        <v>185</v>
      </c>
      <c r="G5" s="105" t="s">
        <v>160</v>
      </c>
      <c r="H5" s="104">
        <f>C5-35</f>
        <v>45801</v>
      </c>
      <c r="I5" s="104">
        <f t="shared" si="0"/>
        <v>45821</v>
      </c>
      <c r="J5" s="104">
        <f t="shared" si="1"/>
        <v>45817</v>
      </c>
      <c r="K5" s="106" t="s">
        <v>166</v>
      </c>
    </row>
    <row r="6" spans="2:11" s="100" customFormat="1" ht="42" customHeight="1">
      <c r="B6" s="109">
        <v>3</v>
      </c>
      <c r="C6" s="110">
        <v>45893</v>
      </c>
      <c r="D6" s="104" t="s">
        <v>139</v>
      </c>
      <c r="E6" s="104" t="s">
        <v>140</v>
      </c>
      <c r="F6" s="105" t="s">
        <v>186</v>
      </c>
      <c r="G6" s="105" t="s">
        <v>164</v>
      </c>
      <c r="H6" s="104">
        <f>C6-35</f>
        <v>45858</v>
      </c>
      <c r="I6" s="104">
        <f t="shared" si="0"/>
        <v>45878</v>
      </c>
      <c r="J6" s="104">
        <f t="shared" si="1"/>
        <v>45874</v>
      </c>
      <c r="K6" s="111"/>
    </row>
    <row r="7" spans="2:11" s="121" customFormat="1" ht="42" customHeight="1">
      <c r="B7" s="103">
        <v>4</v>
      </c>
      <c r="C7" s="104">
        <v>45963</v>
      </c>
      <c r="D7" s="104" t="s">
        <v>139</v>
      </c>
      <c r="E7" s="104" t="s">
        <v>140</v>
      </c>
      <c r="F7" s="105" t="s">
        <v>161</v>
      </c>
      <c r="G7" s="105" t="s">
        <v>162</v>
      </c>
      <c r="H7" s="104">
        <f>C7-35</f>
        <v>45928</v>
      </c>
      <c r="I7" s="104">
        <f t="shared" si="0"/>
        <v>45948</v>
      </c>
      <c r="J7" s="104">
        <f t="shared" si="1"/>
        <v>45944</v>
      </c>
      <c r="K7" s="112" t="s">
        <v>187</v>
      </c>
    </row>
    <row r="8" spans="2:11" s="122" customFormat="1" ht="42" customHeight="1">
      <c r="B8" s="103">
        <v>5</v>
      </c>
      <c r="C8" s="104">
        <v>46039</v>
      </c>
      <c r="D8" s="104" t="s">
        <v>138</v>
      </c>
      <c r="E8" s="104" t="s">
        <v>140</v>
      </c>
      <c r="F8" s="105" t="s">
        <v>163</v>
      </c>
      <c r="G8" s="105" t="s">
        <v>164</v>
      </c>
      <c r="H8" s="104">
        <f>C8-35</f>
        <v>46004</v>
      </c>
      <c r="I8" s="104">
        <f t="shared" si="0"/>
        <v>46024</v>
      </c>
      <c r="J8" s="104">
        <f t="shared" si="1"/>
        <v>46020</v>
      </c>
      <c r="K8" s="106" t="s">
        <v>166</v>
      </c>
    </row>
    <row r="9" spans="2:11" s="102" customFormat="1" ht="42" customHeight="1">
      <c r="B9" s="103">
        <v>6</v>
      </c>
      <c r="C9" s="104">
        <v>46089</v>
      </c>
      <c r="D9" s="104" t="s">
        <v>139</v>
      </c>
      <c r="E9" s="104" t="s">
        <v>140</v>
      </c>
      <c r="F9" s="105" t="s">
        <v>188</v>
      </c>
      <c r="G9" s="105" t="s">
        <v>160</v>
      </c>
      <c r="H9" s="104">
        <f>C9-35</f>
        <v>46054</v>
      </c>
      <c r="I9" s="104">
        <f t="shared" si="0"/>
        <v>46074</v>
      </c>
      <c r="J9" s="104">
        <f t="shared" si="1"/>
        <v>46070</v>
      </c>
      <c r="K9" s="106" t="s">
        <v>166</v>
      </c>
    </row>
    <row r="10" spans="2:11" s="100" customFormat="1" ht="21" customHeight="1">
      <c r="B10" s="101"/>
      <c r="C10" s="92" t="s">
        <v>156</v>
      </c>
      <c r="D10" s="107"/>
      <c r="E10" s="93"/>
      <c r="F10" s="101"/>
      <c r="G10" s="101"/>
      <c r="H10" s="107"/>
      <c r="I10" s="107"/>
      <c r="K10" s="98"/>
    </row>
    <row r="11" spans="2:11" ht="32.700000000000003" customHeight="1">
      <c r="B11" s="97" t="s">
        <v>189</v>
      </c>
      <c r="K11" s="108"/>
    </row>
    <row r="12" spans="2:11" s="100" customFormat="1" ht="26.25" customHeight="1">
      <c r="D12" s="101"/>
      <c r="E12" s="101"/>
      <c r="F12" s="118">
        <f>F2</f>
        <v>45717</v>
      </c>
      <c r="G12" s="119" t="s">
        <v>134</v>
      </c>
      <c r="H12" s="120" t="s">
        <v>135</v>
      </c>
    </row>
    <row r="13" spans="2:11" s="100" customFormat="1" ht="34.200000000000003" customHeight="1">
      <c r="B13" s="103" t="s">
        <v>122</v>
      </c>
      <c r="C13" s="103" t="s">
        <v>123</v>
      </c>
      <c r="D13" s="103" t="s">
        <v>124</v>
      </c>
      <c r="E13" s="103" t="s">
        <v>136</v>
      </c>
      <c r="F13" s="103" t="s">
        <v>159</v>
      </c>
      <c r="G13" s="103" t="s">
        <v>125</v>
      </c>
      <c r="H13" s="103" t="s">
        <v>126</v>
      </c>
      <c r="I13" s="103" t="s">
        <v>127</v>
      </c>
      <c r="J13" s="103" t="s">
        <v>128</v>
      </c>
      <c r="K13" s="103" t="s">
        <v>137</v>
      </c>
    </row>
    <row r="14" spans="2:11" s="123" customFormat="1" ht="42.6" customHeight="1">
      <c r="B14" s="103">
        <v>1</v>
      </c>
      <c r="C14" s="104">
        <v>45815</v>
      </c>
      <c r="D14" s="104" t="s">
        <v>138</v>
      </c>
      <c r="E14" s="104" t="s">
        <v>140</v>
      </c>
      <c r="F14" s="105" t="s">
        <v>165</v>
      </c>
      <c r="G14" s="103" t="s">
        <v>129</v>
      </c>
      <c r="H14" s="104">
        <f>C14-35</f>
        <v>45780</v>
      </c>
      <c r="I14" s="104">
        <f>C14-15</f>
        <v>45800</v>
      </c>
      <c r="J14" s="104">
        <f>I14-4</f>
        <v>45796</v>
      </c>
      <c r="K14" s="113" t="s">
        <v>190</v>
      </c>
    </row>
    <row r="15" spans="2:11" s="123" customFormat="1" ht="42.6" customHeight="1">
      <c r="B15" s="103">
        <v>2</v>
      </c>
      <c r="C15" s="110">
        <v>45892</v>
      </c>
      <c r="D15" s="104" t="s">
        <v>138</v>
      </c>
      <c r="E15" s="104" t="s">
        <v>140</v>
      </c>
      <c r="F15" s="103" t="s">
        <v>191</v>
      </c>
      <c r="G15" s="103" t="s">
        <v>152</v>
      </c>
      <c r="H15" s="104">
        <f>C15-40</f>
        <v>45852</v>
      </c>
      <c r="I15" s="104">
        <f>C15-20</f>
        <v>45872</v>
      </c>
      <c r="J15" s="104">
        <f>I15-4</f>
        <v>45868</v>
      </c>
      <c r="K15" s="113" t="s">
        <v>190</v>
      </c>
    </row>
    <row r="16" spans="2:11" s="100" customFormat="1" ht="42.6" customHeight="1">
      <c r="B16" s="103">
        <v>3</v>
      </c>
      <c r="C16" s="104">
        <v>45949</v>
      </c>
      <c r="D16" s="104" t="s">
        <v>139</v>
      </c>
      <c r="E16" s="104" t="s">
        <v>140</v>
      </c>
      <c r="F16" s="105" t="s">
        <v>165</v>
      </c>
      <c r="G16" s="103" t="s">
        <v>129</v>
      </c>
      <c r="H16" s="104">
        <f>C16-40</f>
        <v>45909</v>
      </c>
      <c r="I16" s="104">
        <f>C16-20</f>
        <v>45929</v>
      </c>
      <c r="J16" s="104">
        <f>I16-4</f>
        <v>45925</v>
      </c>
      <c r="K16" s="113" t="s">
        <v>192</v>
      </c>
    </row>
    <row r="17" spans="2:11" s="100" customFormat="1" ht="42.6" customHeight="1">
      <c r="B17" s="103">
        <v>4</v>
      </c>
      <c r="C17" s="104">
        <v>46034</v>
      </c>
      <c r="D17" s="104" t="s">
        <v>142</v>
      </c>
      <c r="E17" s="104" t="s">
        <v>140</v>
      </c>
      <c r="F17" s="103" t="s">
        <v>141</v>
      </c>
      <c r="G17" s="103" t="s">
        <v>151</v>
      </c>
      <c r="H17" s="104">
        <f>C17-40</f>
        <v>45994</v>
      </c>
      <c r="I17" s="104">
        <f>C17-20</f>
        <v>46014</v>
      </c>
      <c r="J17" s="104">
        <f>I17-4</f>
        <v>46010</v>
      </c>
      <c r="K17" s="113" t="s">
        <v>190</v>
      </c>
    </row>
    <row r="18" spans="2:11" s="100" customFormat="1" ht="42.6" customHeight="1">
      <c r="B18" s="103">
        <v>5</v>
      </c>
      <c r="C18" s="104">
        <v>46088</v>
      </c>
      <c r="D18" s="104" t="s">
        <v>138</v>
      </c>
      <c r="E18" s="104" t="s">
        <v>140</v>
      </c>
      <c r="F18" s="103" t="s">
        <v>141</v>
      </c>
      <c r="G18" s="103" t="s">
        <v>152</v>
      </c>
      <c r="H18" s="104">
        <f>C18-40</f>
        <v>46048</v>
      </c>
      <c r="I18" s="104">
        <f>C18-20</f>
        <v>46068</v>
      </c>
      <c r="J18" s="104">
        <f>I18-4</f>
        <v>46064</v>
      </c>
      <c r="K18" s="113" t="s">
        <v>190</v>
      </c>
    </row>
    <row r="19" spans="2:11" ht="31.2" customHeight="1">
      <c r="C19" s="94" t="s">
        <v>193</v>
      </c>
      <c r="E19" s="93"/>
    </row>
    <row r="20" spans="2:11" ht="22.5" customHeight="1">
      <c r="C20" s="95"/>
      <c r="E20" s="93"/>
    </row>
  </sheetData>
  <phoneticPr fontId="1"/>
  <printOptions horizontalCentered="1" verticalCentered="1"/>
  <pageMargins left="0" right="0" top="0" bottom="0"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大会要項（各支部理事長）</vt:lpstr>
      <vt:lpstr>大会要項（所属長）</vt:lpstr>
      <vt:lpstr>申込一覧表 (理事長用)</vt:lpstr>
      <vt:lpstr>小学生申込用紙（チーム用）</vt:lpstr>
      <vt:lpstr>男女ﾗﾝｸ R7_0回 </vt:lpstr>
      <vt:lpstr>男子ﾗﾝｸ R6_５回</vt:lpstr>
      <vt:lpstr>女子ﾗﾝｸ R6_５回</vt:lpstr>
      <vt:lpstr>2025年度日程一覧</vt:lpstr>
      <vt:lpstr>'2025年度日程一覧'!Print_Area</vt:lpstr>
      <vt:lpstr>'女子ﾗﾝｸ R6_５回'!Print_Area</vt:lpstr>
      <vt:lpstr>'小学生申込用紙（チーム用）'!Print_Area</vt:lpstr>
      <vt:lpstr>'申込一覧表 (理事長用)'!Print_Area</vt:lpstr>
      <vt:lpstr>'大会要項（各支部理事長）'!Print_Area</vt:lpstr>
      <vt:lpstr>'大会要項（所属長）'!Print_Area</vt:lpstr>
      <vt:lpstr>'男子ﾗﾝｸ R6_５回'!Print_Area</vt:lpstr>
      <vt:lpstr>'男女ﾗﾝｸ R7_0回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潤 佐藤</cp:lastModifiedBy>
  <cp:lastPrinted>2023-05-15T13:32:44Z</cp:lastPrinted>
  <dcterms:created xsi:type="dcterms:W3CDTF">2019-12-10T12:31:36Z</dcterms:created>
  <dcterms:modified xsi:type="dcterms:W3CDTF">2025-05-12T13:20:56Z</dcterms:modified>
</cp:coreProperties>
</file>