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85" yWindow="0" windowWidth="14430" windowHeight="13740" activeTab="1"/>
  </bookViews>
  <sheets>
    <sheet name="大会要項（各支部理事長）" sheetId="9" r:id="rId1"/>
    <sheet name="大会要項（所属長）" sheetId="14" r:id="rId2"/>
    <sheet name="申込一覧表 (理事長用)" sheetId="15" r:id="rId3"/>
    <sheet name="小学生申込用紙（チーム用）" sheetId="16" r:id="rId4"/>
    <sheet name="男子ﾗﾝｸ R4_2回" sheetId="40" r:id="rId5"/>
    <sheet name="女子ﾗﾝｸ R4_2回" sheetId="41" r:id="rId6"/>
    <sheet name="連絡先および健康状態申告のお願い20220607" sheetId="43" r:id="rId7"/>
    <sheet name="【本宮市提出用】健康状態申告のお願い20221015" sheetId="42" r:id="rId8"/>
    <sheet name="令和４年開催日程一覧（曜日付）" sheetId="32" r:id="rId9"/>
  </sheets>
  <externalReferences>
    <externalReference r:id="rId10"/>
    <externalReference r:id="rId11"/>
    <externalReference r:id="rId12"/>
  </externalReferences>
  <definedNames>
    <definedName name="a" localSheetId="8">[1]辞書!$B$11:$J$225</definedName>
    <definedName name="a" localSheetId="6">[1]辞書!$B$11:$J$225</definedName>
    <definedName name="a">[1]辞書!$B$11:$J$225</definedName>
    <definedName name="_xlnm.Print_Area" localSheetId="5">'女子ﾗﾝｸ R4_2回'!$A$1:$M$54</definedName>
    <definedName name="_xlnm.Print_Area" localSheetId="3">'小学生申込用紙（チーム用）'!$B$2:$N$36</definedName>
    <definedName name="_xlnm.Print_Area" localSheetId="2">'申込一覧表 (理事長用)'!$B$2:$I$52</definedName>
    <definedName name="_xlnm.Print_Area" localSheetId="0">'大会要項（各支部理事長）'!$A$1:$C$51</definedName>
    <definedName name="_xlnm.Print_Area" localSheetId="1">'大会要項（所属長）'!$A$1:$C$51</definedName>
    <definedName name="_xlnm.Print_Area" localSheetId="4">'男子ﾗﾝｸ R4_2回'!$A$1:$M$54</definedName>
    <definedName name="_xlnm.Print_Area" localSheetId="8">'令和４年開催日程一覧（曜日付）'!$A$1:$J$21</definedName>
    <definedName name="_xlnm.Print_Area" localSheetId="6">連絡先および健康状態申告のお願い20220607!$A$1:$D$22</definedName>
    <definedName name="各理事長">[2]辞書!$B$11:$J$225</definedName>
    <definedName name="単女" localSheetId="2">[3]辞書!$B$11:$J$225</definedName>
    <definedName name="単女" localSheetId="8">[3]辞書!$B$11:$J$225</definedName>
    <definedName name="単女" localSheetId="6">[3]辞書!$B$11:$J$225</definedName>
    <definedName name="単女">[3]辞書!$B$11:$J$225</definedName>
    <definedName name="男子H262決定版" localSheetId="6">[3]辞書!$B$11:$J$225</definedName>
    <definedName name="男子H262決定版">[3]辞書!$B$11:$J$225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8" i="14" l="1"/>
  <c r="C20" i="14" l="1"/>
  <c r="I18" i="32"/>
  <c r="H18" i="32"/>
  <c r="G18" i="32"/>
  <c r="H17" i="32"/>
  <c r="I17" i="32" s="1"/>
  <c r="G17" i="32"/>
  <c r="H15" i="32"/>
  <c r="G15" i="32"/>
  <c r="I14" i="32"/>
  <c r="H14" i="32"/>
  <c r="G14" i="32"/>
  <c r="E12" i="32"/>
  <c r="I9" i="32"/>
  <c r="H9" i="32"/>
  <c r="G9" i="32"/>
  <c r="H8" i="32"/>
  <c r="I8" i="32" s="1"/>
  <c r="G8" i="32"/>
  <c r="I7" i="32"/>
  <c r="H7" i="32"/>
  <c r="G7" i="32"/>
  <c r="H6" i="32"/>
  <c r="I6" i="32" s="1"/>
  <c r="G6" i="32"/>
  <c r="I5" i="32"/>
  <c r="H5" i="32"/>
  <c r="G5" i="32"/>
  <c r="I4" i="32"/>
  <c r="G51" i="15" l="1"/>
  <c r="H51" i="15" s="1"/>
  <c r="G27" i="15"/>
  <c r="I27" i="15" s="1"/>
  <c r="G18" i="15"/>
  <c r="I18" i="15"/>
  <c r="C9" i="14"/>
  <c r="C18" i="14"/>
  <c r="C17" i="14"/>
  <c r="C16" i="14"/>
  <c r="C38" i="14"/>
  <c r="C23" i="14"/>
  <c r="C1" i="14"/>
  <c r="C13" i="14"/>
  <c r="C11" i="14"/>
  <c r="C7" i="14"/>
  <c r="B2" i="16" s="1"/>
  <c r="C42" i="14"/>
  <c r="G34" i="15"/>
  <c r="H34" i="15"/>
  <c r="I34" i="15"/>
  <c r="H74" i="15"/>
  <c r="G74" i="15"/>
  <c r="F74" i="15"/>
  <c r="I74" i="15" s="1"/>
  <c r="E74" i="15"/>
  <c r="F52" i="15"/>
  <c r="G57" i="15" s="1"/>
  <c r="G59" i="15" s="1"/>
  <c r="E52" i="15"/>
  <c r="E57" i="15"/>
  <c r="E59" i="15" s="1"/>
  <c r="H50" i="15"/>
  <c r="G50" i="15"/>
  <c r="I50" i="15"/>
  <c r="G49" i="15"/>
  <c r="I49" i="15" s="1"/>
  <c r="H49" i="15"/>
  <c r="G48" i="15"/>
  <c r="H48" i="15" s="1"/>
  <c r="G47" i="15"/>
  <c r="H47" i="15" s="1"/>
  <c r="G46" i="15"/>
  <c r="I46" i="15" s="1"/>
  <c r="G45" i="15"/>
  <c r="I45" i="15" s="1"/>
  <c r="I44" i="15"/>
  <c r="H44" i="15"/>
  <c r="G44" i="15"/>
  <c r="G42" i="15"/>
  <c r="H42" i="15"/>
  <c r="G41" i="15"/>
  <c r="H41" i="15" s="1"/>
  <c r="I41" i="15"/>
  <c r="G40" i="15"/>
  <c r="I40" i="15" s="1"/>
  <c r="H40" i="15"/>
  <c r="G39" i="15"/>
  <c r="I39" i="15" s="1"/>
  <c r="G38" i="15"/>
  <c r="H38" i="15"/>
  <c r="H37" i="15"/>
  <c r="G37" i="15"/>
  <c r="I37" i="15"/>
  <c r="G33" i="15"/>
  <c r="H33" i="15" s="1"/>
  <c r="G32" i="15"/>
  <c r="I32" i="15" s="1"/>
  <c r="G31" i="15"/>
  <c r="I31" i="15" s="1"/>
  <c r="G29" i="15"/>
  <c r="I29" i="15" s="1"/>
  <c r="I28" i="15"/>
  <c r="H28" i="15"/>
  <c r="G28" i="15"/>
  <c r="G26" i="15"/>
  <c r="H26" i="15"/>
  <c r="G25" i="15"/>
  <c r="H25" i="15" s="1"/>
  <c r="I25" i="15"/>
  <c r="G24" i="15"/>
  <c r="I24" i="15" s="1"/>
  <c r="H24" i="15"/>
  <c r="G23" i="15"/>
  <c r="I23" i="15" s="1"/>
  <c r="G22" i="15"/>
  <c r="H22" i="15"/>
  <c r="H21" i="15"/>
  <c r="G21" i="15"/>
  <c r="I21" i="15"/>
  <c r="I20" i="15"/>
  <c r="G20" i="15"/>
  <c r="H20" i="15"/>
  <c r="I19" i="15"/>
  <c r="G19" i="15"/>
  <c r="H19" i="15" s="1"/>
  <c r="G17" i="15"/>
  <c r="H17" i="15" s="1"/>
  <c r="G16" i="15"/>
  <c r="H16" i="15" s="1"/>
  <c r="G15" i="15"/>
  <c r="H15" i="15" s="1"/>
  <c r="I14" i="15"/>
  <c r="H14" i="15"/>
  <c r="G14" i="15"/>
  <c r="G13" i="15"/>
  <c r="H13" i="15"/>
  <c r="G12" i="15"/>
  <c r="H12" i="15" s="1"/>
  <c r="I12" i="15"/>
  <c r="I22" i="15"/>
  <c r="I26" i="15"/>
  <c r="I38" i="15"/>
  <c r="I42" i="15"/>
  <c r="I13" i="15"/>
  <c r="I51" i="15"/>
  <c r="H27" i="15"/>
  <c r="H18" i="15"/>
  <c r="I33" i="15" l="1"/>
  <c r="I48" i="15"/>
  <c r="I15" i="15"/>
  <c r="H23" i="15"/>
  <c r="H52" i="15" s="1"/>
  <c r="H31" i="15"/>
  <c r="H39" i="15"/>
  <c r="H46" i="15"/>
  <c r="G52" i="15"/>
  <c r="I47" i="15"/>
  <c r="I17" i="15"/>
  <c r="I16" i="15"/>
  <c r="I52" i="15" s="1"/>
  <c r="H29" i="15"/>
  <c r="H32" i="15"/>
  <c r="H45" i="15"/>
  <c r="B2" i="15"/>
</calcChain>
</file>

<file path=xl/sharedStrings.xml><?xml version="1.0" encoding="utf-8"?>
<sst xmlns="http://schemas.openxmlformats.org/spreadsheetml/2006/main" count="846" uniqueCount="447">
  <si>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</si>
  <si>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</si>
  <si>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</si>
  <si>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</si>
  <si>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</si>
  <si>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</si>
  <si>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</si>
  <si>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</si>
  <si>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</si>
  <si>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</si>
  <si>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</si>
  <si>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</si>
  <si>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</si>
  <si>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</si>
  <si>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</si>
  <si>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午前9:00</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</si>
  <si>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</si>
  <si>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</si>
  <si>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</si>
  <si>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</si>
  <si>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</si>
  <si>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</si>
  <si>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</si>
  <si>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</si>
  <si>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</si>
  <si>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</si>
  <si>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</si>
  <si>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</si>
  <si>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</si>
  <si>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</si>
  <si>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</si>
  <si>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</si>
  <si>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平熱を超える発熱（おおむね37度５分以上）</t>
  </si>
  <si>
    <t>嗅覚や味覚の異常</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</si>
  <si>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</si>
  <si>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</si>
  <si>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</si>
  <si>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</si>
  <si>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所属長各位　</t>
    <rPh sb="0" eb="3">
      <t>ショゾクチョウ</t>
    </rPh>
    <rPh sb="3" eb="5">
      <t>カクイ</t>
    </rPh>
    <phoneticPr fontId="1"/>
  </si>
  <si>
    <t>個人戦　1人　1,000円</t>
    <rPh sb="0" eb="3">
      <t xml:space="preserve">コジンセン </t>
    </rPh>
    <phoneticPr fontId="1"/>
  </si>
  <si>
    <t>午前8:00　　  開会式　午前8:45</t>
    <rPh sb="10" eb="13">
      <t>カイカイシキ</t>
    </rPh>
    <rPh sb="14" eb="16">
      <t>ゴゼン</t>
    </rPh>
    <phoneticPr fontId="1"/>
  </si>
  <si>
    <t>男女別シングルス（リーグ戦）</t>
    <rPh sb="0" eb="2">
      <t>ダンジョ</t>
    </rPh>
    <rPh sb="2" eb="3">
      <t>ベツ</t>
    </rPh>
    <rPh sb="12" eb="13">
      <t>セン</t>
    </rPh>
    <phoneticPr fontId="1"/>
  </si>
  <si>
    <t>・リーグ戦により順位を決定する。
・各種目とも全試合１ゲーム１１点、５ゲームズマッチで行う。
・台の高さは　全種目　76cm　とする</t>
    <rPh sb="8" eb="10">
      <t>ジュンイ</t>
    </rPh>
    <rPh sb="48" eb="49">
      <t>ダイ</t>
    </rPh>
    <rPh sb="50" eb="51">
      <t>タカ</t>
    </rPh>
    <rPh sb="54" eb="57">
      <t>ゼンシュモク</t>
    </rPh>
    <phoneticPr fontId="1"/>
  </si>
  <si>
    <t>福島県小学生強化リーグ卓球大会担当　原　拓也　宛</t>
    <rPh sb="0" eb="3">
      <t>フクシマケン</t>
    </rPh>
    <rPh sb="3" eb="5">
      <t>ショウガク</t>
    </rPh>
    <rPh sb="5" eb="6">
      <t>セイ</t>
    </rPh>
    <rPh sb="6" eb="8">
      <t>キョウカ</t>
    </rPh>
    <rPh sb="11" eb="13">
      <t>タッキュウ</t>
    </rPh>
    <rPh sb="13" eb="15">
      <t>タイカイ</t>
    </rPh>
    <rPh sb="15" eb="17">
      <t>タントウ</t>
    </rPh>
    <rPh sb="18" eb="19">
      <t>ハラ</t>
    </rPh>
    <rPh sb="20" eb="22">
      <t>タクヤ</t>
    </rPh>
    <rPh sb="23" eb="24">
      <t>アテ</t>
    </rPh>
    <phoneticPr fontId="7"/>
  </si>
  <si>
    <t>〒</t>
    <phoneticPr fontId="7"/>
  </si>
  <si>
    <t>　　電話　　　　　　　　　　　(FAX　　　)</t>
    <rPh sb="2" eb="4">
      <t>デンワ</t>
    </rPh>
    <phoneticPr fontId="7"/>
  </si>
  <si>
    <t>　　携帯電話　</t>
    <rPh sb="2" eb="4">
      <t>ケイタイ</t>
    </rPh>
    <rPh sb="4" eb="6">
      <t>デンワ</t>
    </rPh>
    <phoneticPr fontId="7"/>
  </si>
  <si>
    <t>　　電子メール　　</t>
    <rPh sb="2" eb="4">
      <t>デンシ</t>
    </rPh>
    <phoneticPr fontId="7"/>
  </si>
  <si>
    <t>各組3位までを表彰する。</t>
    <rPh sb="1" eb="2">
      <t>クミ</t>
    </rPh>
    <phoneticPr fontId="1"/>
  </si>
  <si>
    <t>前年度各組優勝者はカップの返還をお願いします。
※各地区責任者が責任をもって連絡をお願いします。</t>
    <rPh sb="3" eb="4">
      <t>カク</t>
    </rPh>
    <rPh sb="4" eb="5">
      <t>クミ</t>
    </rPh>
    <rPh sb="13" eb="15">
      <t xml:space="preserve">ヘンカンヲｐ </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</si>
  <si>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</si>
  <si>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３密を避けるため、ベンチは無しとする。
　　但し、進行や審判の補助が必要な場合は監督・コーチ・保護者等を
　　認めるがアドバイスはなしとする。</t>
    </r>
    <rPh sb="25" eb="26">
      <t>セイ</t>
    </rPh>
    <rPh sb="27" eb="29">
      <t>サイヨウ</t>
    </rPh>
    <rPh sb="69" eb="70">
      <t>ミツ</t>
    </rPh>
    <rPh sb="71" eb="72">
      <t>サ</t>
    </rPh>
    <rPh sb="81" eb="82">
      <t>ナ</t>
    </rPh>
    <rPh sb="90" eb="91">
      <t>タダ</t>
    </rPh>
    <rPh sb="93" eb="95">
      <t>シンコウ</t>
    </rPh>
    <rPh sb="96" eb="98">
      <t>シンパン</t>
    </rPh>
    <rPh sb="99" eb="101">
      <t>ホジョ</t>
    </rPh>
    <rPh sb="102" eb="104">
      <t>ヒツヨウ</t>
    </rPh>
    <rPh sb="105" eb="107">
      <t>バアイ</t>
    </rPh>
    <rPh sb="108" eb="110">
      <t>カントク</t>
    </rPh>
    <rPh sb="115" eb="118">
      <t>ホゴシャ</t>
    </rPh>
    <rPh sb="118" eb="119">
      <t>トウ</t>
    </rPh>
    <rPh sb="123" eb="124">
      <t>ミト</t>
    </rPh>
    <phoneticPr fontId="1"/>
  </si>
  <si>
    <t>各支部理事長　各位</t>
    <rPh sb="0" eb="1">
      <t>カク</t>
    </rPh>
    <rPh sb="1" eb="3">
      <t>シブ</t>
    </rPh>
    <rPh sb="3" eb="6">
      <t>リジチョウ</t>
    </rPh>
    <rPh sb="7" eb="9">
      <t>カクイ</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</si>
  <si>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7"/>
  </si>
  <si>
    <t>　　電話　0243-44-3077　　　　　(FAX　　0243-44-3077　　　)</t>
    <rPh sb="2" eb="4">
      <t>デンワ</t>
    </rPh>
    <phoneticPr fontId="7"/>
  </si>
  <si>
    <t>　　携帯電話　　　070-5097-5677</t>
    <rPh sb="2" eb="4">
      <t>ケイタイ</t>
    </rPh>
    <rPh sb="4" eb="6">
      <t>デンワ</t>
    </rPh>
    <phoneticPr fontId="7"/>
  </si>
  <si>
    <t>　　電子メール　　hara.info.mtc@gmail.com</t>
    <rPh sb="2" eb="4">
      <t>デンシ</t>
    </rPh>
    <phoneticPr fontId="7"/>
  </si>
  <si>
    <t>各支部理事長　宛</t>
    <rPh sb="0" eb="3">
      <t>カクシブ</t>
    </rPh>
    <rPh sb="3" eb="6">
      <t>リジチョウ</t>
    </rPh>
    <rPh sb="7" eb="8">
      <t>アテ</t>
    </rPh>
    <phoneticPr fontId="7"/>
  </si>
  <si>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</si>
  <si>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6"/>
  </si>
  <si>
    <t>支部名（　　　　支部　）</t>
    <rPh sb="8" eb="10">
      <t>シブ</t>
    </rPh>
    <phoneticPr fontId="7"/>
  </si>
  <si>
    <t>理事長名　　　　　　　　　　</t>
    <phoneticPr fontId="7"/>
  </si>
  <si>
    <t>※　</t>
    <phoneticPr fontId="16"/>
  </si>
  <si>
    <t>各地区の前回の申込みチーム名を掲載しています。チーム毎の申込み書と一覧をお送りください。</t>
    <rPh sb="0" eb="3">
      <t>カクチク</t>
    </rPh>
    <rPh sb="4" eb="6">
      <t>ゼンカイ</t>
    </rPh>
    <rPh sb="7" eb="9">
      <t>モウシコ</t>
    </rPh>
    <rPh sb="13" eb="14">
      <t>ナ</t>
    </rPh>
    <rPh sb="15" eb="17">
      <t>ケイサイ</t>
    </rPh>
    <phoneticPr fontId="16"/>
  </si>
  <si>
    <t>他に参加チームがありましたら、一覧に追記してください。</t>
    <rPh sb="0" eb="1">
      <t>タ</t>
    </rPh>
    <rPh sb="2" eb="4">
      <t>サンカ</t>
    </rPh>
    <rPh sb="15" eb="17">
      <t>イチラン</t>
    </rPh>
    <rPh sb="18" eb="20">
      <t>ツイキ</t>
    </rPh>
    <phoneticPr fontId="16"/>
  </si>
  <si>
    <t>No.</t>
    <phoneticPr fontId="16"/>
  </si>
  <si>
    <t>支部</t>
    <rPh sb="0" eb="2">
      <t>シブ</t>
    </rPh>
    <phoneticPr fontId="16"/>
  </si>
  <si>
    <t>所属名</t>
    <rPh sb="0" eb="3">
      <t>ショゾクメイ</t>
    </rPh>
    <phoneticPr fontId="16"/>
  </si>
  <si>
    <t>男子</t>
    <rPh sb="0" eb="2">
      <t>ダンシ</t>
    </rPh>
    <phoneticPr fontId="16"/>
  </si>
  <si>
    <t>女子</t>
    <rPh sb="0" eb="2">
      <t>ジョシ</t>
    </rPh>
    <phoneticPr fontId="16"/>
  </si>
  <si>
    <t>合計</t>
    <rPh sb="0" eb="2">
      <t>ゴウケイ</t>
    </rPh>
    <phoneticPr fontId="16"/>
  </si>
  <si>
    <t>参加費合計</t>
    <rPh sb="0" eb="3">
      <t>サンカヒ</t>
    </rPh>
    <rPh sb="3" eb="5">
      <t>ゴウケイ</t>
    </rPh>
    <phoneticPr fontId="16"/>
  </si>
  <si>
    <t>指導者用配布数</t>
    <rPh sb="0" eb="4">
      <t>シドウシャヨウ</t>
    </rPh>
    <rPh sb="4" eb="6">
      <t>ハイフ</t>
    </rPh>
    <rPh sb="6" eb="7">
      <t>スウ</t>
    </rPh>
    <phoneticPr fontId="16"/>
  </si>
  <si>
    <t>会津</t>
    <rPh sb="0" eb="2">
      <t>アイヅ</t>
    </rPh>
    <phoneticPr fontId="16"/>
  </si>
  <si>
    <t>喜多方卓球ランド</t>
    <phoneticPr fontId="7"/>
  </si>
  <si>
    <t>猪苗代卓球クラブ</t>
    <rPh sb="0" eb="3">
      <t>イナワシロ</t>
    </rPh>
    <rPh sb="3" eb="5">
      <t>タッキュウ</t>
    </rPh>
    <phoneticPr fontId="16"/>
  </si>
  <si>
    <t>城北TTC</t>
    <rPh sb="0" eb="1">
      <t>シロ</t>
    </rPh>
    <rPh sb="1" eb="2">
      <t>キタ</t>
    </rPh>
    <phoneticPr fontId="21"/>
  </si>
  <si>
    <t>西会津卓球クラブ</t>
    <rPh sb="0" eb="5">
      <t>ニシアイズタッキュウ</t>
    </rPh>
    <phoneticPr fontId="21"/>
  </si>
  <si>
    <t>只見卓球くらぶ</t>
    <rPh sb="0" eb="2">
      <t>タダミ</t>
    </rPh>
    <rPh sb="2" eb="4">
      <t>タッキュウ</t>
    </rPh>
    <phoneticPr fontId="21"/>
  </si>
  <si>
    <t>Mac's</t>
    <phoneticPr fontId="16"/>
  </si>
  <si>
    <t>いわき</t>
    <phoneticPr fontId="16"/>
  </si>
  <si>
    <t>いわき卓球</t>
    <rPh sb="3" eb="5">
      <t>タッキュウ</t>
    </rPh>
    <phoneticPr fontId="7"/>
  </si>
  <si>
    <t>神谷クラブ</t>
    <rPh sb="0" eb="1">
      <t>カミ</t>
    </rPh>
    <rPh sb="1" eb="2">
      <t>タニ</t>
    </rPh>
    <phoneticPr fontId="7"/>
  </si>
  <si>
    <t>金谷卓球クラブ</t>
    <rPh sb="0" eb="1">
      <t>キン</t>
    </rPh>
    <rPh sb="1" eb="2">
      <t>タニ</t>
    </rPh>
    <rPh sb="2" eb="4">
      <t>タッキュウ</t>
    </rPh>
    <phoneticPr fontId="7"/>
  </si>
  <si>
    <t>勿来卓球クラブ</t>
    <rPh sb="0" eb="2">
      <t>ナコソ</t>
    </rPh>
    <rPh sb="2" eb="4">
      <t>タッキュウ</t>
    </rPh>
    <phoneticPr fontId="7"/>
  </si>
  <si>
    <t>みやたクラブ</t>
    <phoneticPr fontId="7"/>
  </si>
  <si>
    <t>Team SANKYO</t>
  </si>
  <si>
    <t>四倉卓球クラブ</t>
    <rPh sb="0" eb="1">
      <t>シ</t>
    </rPh>
    <rPh sb="1" eb="2">
      <t>クラ</t>
    </rPh>
    <rPh sb="2" eb="4">
      <t>タッキュウ</t>
    </rPh>
    <phoneticPr fontId="16"/>
  </si>
  <si>
    <t>ダイシンクラブ</t>
    <phoneticPr fontId="16"/>
  </si>
  <si>
    <t>相双</t>
    <phoneticPr fontId="16"/>
  </si>
  <si>
    <t>BRAVE★STARS</t>
    <phoneticPr fontId="16"/>
  </si>
  <si>
    <t>セブンクラブ</t>
    <phoneticPr fontId="16"/>
  </si>
  <si>
    <t>県中</t>
    <rPh sb="0" eb="1">
      <t>ケン</t>
    </rPh>
    <rPh sb="1" eb="2">
      <t>ナカ</t>
    </rPh>
    <phoneticPr fontId="16"/>
  </si>
  <si>
    <t>富久山卓球クラブ</t>
    <rPh sb="0" eb="3">
      <t>フクヤマ</t>
    </rPh>
    <rPh sb="3" eb="5">
      <t>タッキュウ</t>
    </rPh>
    <phoneticPr fontId="16"/>
  </si>
  <si>
    <t>本宮卓球クラブ</t>
    <rPh sb="0" eb="2">
      <t>モトミヤ</t>
    </rPh>
    <rPh sb="2" eb="4">
      <t>タッキュウ</t>
    </rPh>
    <phoneticPr fontId="16"/>
  </si>
  <si>
    <t>郡山第一卓球クラブ</t>
    <rPh sb="0" eb="2">
      <t>コオリヤマ</t>
    </rPh>
    <rPh sb="2" eb="4">
      <t>ダイイチ</t>
    </rPh>
    <rPh sb="4" eb="6">
      <t>タッキュウ</t>
    </rPh>
    <phoneticPr fontId="16"/>
  </si>
  <si>
    <t>郡山ふれあい卓球</t>
    <rPh sb="0" eb="2">
      <t>コオリヤマ</t>
    </rPh>
    <rPh sb="6" eb="8">
      <t>タッキュウ</t>
    </rPh>
    <phoneticPr fontId="21"/>
  </si>
  <si>
    <t>県南</t>
    <rPh sb="1" eb="2">
      <t>ミナミ</t>
    </rPh>
    <phoneticPr fontId="16"/>
  </si>
  <si>
    <t>須賀川市卓球スポーツ少年団</t>
    <rPh sb="0" eb="3">
      <t>スカガワ</t>
    </rPh>
    <rPh sb="3" eb="4">
      <t>シ</t>
    </rPh>
    <rPh sb="4" eb="6">
      <t>タッキュウ</t>
    </rPh>
    <rPh sb="10" eb="13">
      <t>ショウネンダン</t>
    </rPh>
    <phoneticPr fontId="16"/>
  </si>
  <si>
    <t>あゆりジュニアクラブ</t>
    <phoneticPr fontId="16"/>
  </si>
  <si>
    <t>大沼ジュニア卓球クラブ</t>
    <rPh sb="0" eb="2">
      <t>オオヌマ</t>
    </rPh>
    <rPh sb="6" eb="8">
      <t>タッキュウ</t>
    </rPh>
    <phoneticPr fontId="16"/>
  </si>
  <si>
    <t>しらさかクラブ</t>
    <phoneticPr fontId="16"/>
  </si>
  <si>
    <t>白河中央キッズ</t>
    <rPh sb="0" eb="2">
      <t>シラカワ</t>
    </rPh>
    <rPh sb="2" eb="4">
      <t>チュウオウ</t>
    </rPh>
    <phoneticPr fontId="16"/>
  </si>
  <si>
    <t>県北</t>
    <rPh sb="0" eb="1">
      <t>ケン</t>
    </rPh>
    <rPh sb="1" eb="2">
      <t>キタ</t>
    </rPh>
    <phoneticPr fontId="16"/>
  </si>
  <si>
    <t>平野卓球ｽﾎﾟｰﾂ少年団</t>
    <rPh sb="0" eb="2">
      <t>ヒラノ</t>
    </rPh>
    <rPh sb="2" eb="4">
      <t>タッキュウ</t>
    </rPh>
    <rPh sb="9" eb="12">
      <t>ショウネンダン</t>
    </rPh>
    <phoneticPr fontId="16"/>
  </si>
  <si>
    <t>みなみクラブ</t>
    <phoneticPr fontId="7"/>
  </si>
  <si>
    <t>ジャド卓球クラブ</t>
    <rPh sb="3" eb="5">
      <t>タッキュウ</t>
    </rPh>
    <phoneticPr fontId="16"/>
  </si>
  <si>
    <t>T.C赤井沢</t>
    <rPh sb="3" eb="5">
      <t>アカイ</t>
    </rPh>
    <rPh sb="5" eb="6">
      <t>サワ</t>
    </rPh>
    <phoneticPr fontId="16"/>
  </si>
  <si>
    <t>蓬莱ＴＴＣ</t>
    <rPh sb="0" eb="2">
      <t>ホウライ</t>
    </rPh>
    <phoneticPr fontId="22"/>
  </si>
  <si>
    <r>
      <t>チーム</t>
    </r>
    <r>
      <rPr>
        <sz val="12"/>
        <rFont val="游ゴシック"/>
        <family val="3"/>
        <charset val="128"/>
      </rPr>
      <t>A.T.C</t>
    </r>
    <phoneticPr fontId="22"/>
  </si>
  <si>
    <t>二本松卓球クラブ</t>
    <rPh sb="0" eb="3">
      <t>ニホンマツ</t>
    </rPh>
    <rPh sb="3" eb="5">
      <t>タッキュウ</t>
    </rPh>
    <phoneticPr fontId="24"/>
  </si>
  <si>
    <t>合　　計</t>
    <rPh sb="0" eb="1">
      <t>ゴウ</t>
    </rPh>
    <rPh sb="3" eb="4">
      <t>ケイ</t>
    </rPh>
    <phoneticPr fontId="16"/>
  </si>
  <si>
    <t>参加者</t>
    <rPh sb="0" eb="3">
      <t>サンカシャ</t>
    </rPh>
    <phoneticPr fontId="16"/>
  </si>
  <si>
    <t>招待選手</t>
    <rPh sb="0" eb="2">
      <t>ショウタイ</t>
    </rPh>
    <rPh sb="2" eb="4">
      <t>センシュ</t>
    </rPh>
    <phoneticPr fontId="16"/>
  </si>
  <si>
    <t>台数</t>
    <rPh sb="0" eb="2">
      <t>ダイスウ</t>
    </rPh>
    <phoneticPr fontId="16"/>
  </si>
  <si>
    <t>合計台数</t>
    <rPh sb="0" eb="2">
      <t>ゴウケイ</t>
    </rPh>
    <rPh sb="2" eb="4">
      <t>ダイスウ</t>
    </rPh>
    <phoneticPr fontId="16"/>
  </si>
  <si>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</si>
  <si>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</si>
  <si>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</si>
  <si>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</si>
  <si>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</si>
  <si>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男　子</t>
    <rPh sb="0" eb="1">
      <t>オトコ</t>
    </rPh>
    <rPh sb="2" eb="3">
      <t>コ</t>
    </rPh>
    <phoneticPr fontId="7"/>
  </si>
  <si>
    <t>女　子</t>
    <rPh sb="0" eb="1">
      <t>オンナ</t>
    </rPh>
    <rPh sb="2" eb="3">
      <t>コ</t>
    </rPh>
    <phoneticPr fontId="7"/>
  </si>
  <si>
    <t>No.</t>
    <phoneticPr fontId="7"/>
  </si>
  <si>
    <t>氏　名</t>
    <rPh sb="0" eb="1">
      <t>シ</t>
    </rPh>
    <rPh sb="2" eb="3">
      <t>メイ</t>
    </rPh>
    <phoneticPr fontId="7"/>
  </si>
  <si>
    <t>学年</t>
    <rPh sb="0" eb="2">
      <t>ガクネン</t>
    </rPh>
    <phoneticPr fontId="7"/>
  </si>
  <si>
    <t>過去の参加実績</t>
    <rPh sb="0" eb="2">
      <t>カコ</t>
    </rPh>
    <rPh sb="3" eb="5">
      <t>サンカ</t>
    </rPh>
    <rPh sb="5" eb="7">
      <t>ジッセキ</t>
    </rPh>
    <phoneticPr fontId="7"/>
  </si>
  <si>
    <t>備　考</t>
    <rPh sb="0" eb="1">
      <t>ソナエ</t>
    </rPh>
    <rPh sb="2" eb="3">
      <t>コウ</t>
    </rPh>
    <phoneticPr fontId="7"/>
  </si>
  <si>
    <t>上記申込記入についての注意事項　：　</t>
    <rPh sb="0" eb="2">
      <t>ジョウキ</t>
    </rPh>
    <rPh sb="2" eb="4">
      <t>モウシコミ</t>
    </rPh>
    <rPh sb="4" eb="6">
      <t>キニュウ</t>
    </rPh>
    <rPh sb="11" eb="13">
      <t>チュウイ</t>
    </rPh>
    <rPh sb="13" eb="15">
      <t>ジコウ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</si>
  <si>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</si>
  <si>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　②　前回不参加者は前回ランクに　”欠”　と記入し、過去の参加実績欄に記入して下さい。</t>
    <rPh sb="3" eb="5">
      <t>ゼンカイ</t>
    </rPh>
    <rPh sb="5" eb="8">
      <t>フサンカ</t>
    </rPh>
    <rPh sb="8" eb="9">
      <t>シャ</t>
    </rPh>
    <rPh sb="10" eb="12">
      <t>ゼンカイ</t>
    </rPh>
    <rPh sb="18" eb="19">
      <t>ケツ</t>
    </rPh>
    <rPh sb="22" eb="24">
      <t>キニュウ</t>
    </rPh>
    <rPh sb="26" eb="28">
      <t>カコ</t>
    </rPh>
    <phoneticPr fontId="7"/>
  </si>
  <si>
    <t>　③　久しぶりの参加者も②同様に、過去の強化大会名と参加時のランクを記入してください。
         ※　組合せの参考とします。　記載ない場合は最下位のリーグとする場合があります。</t>
    <rPh sb="13" eb="15">
      <t>ドウヨウ</t>
    </rPh>
    <rPh sb="24" eb="25">
      <t>ナ</t>
    </rPh>
    <rPh sb="26" eb="28">
      <t>サンカ</t>
    </rPh>
    <rPh sb="28" eb="29">
      <t>ジ</t>
    </rPh>
    <rPh sb="34" eb="36">
      <t>キニュウ</t>
    </rPh>
    <rPh sb="55" eb="57">
      <t>クミアワ</t>
    </rPh>
    <rPh sb="59" eb="61">
      <t>サンコウ</t>
    </rPh>
    <rPh sb="67" eb="69">
      <t>キサイ</t>
    </rPh>
    <rPh sb="71" eb="73">
      <t>バアイ</t>
    </rPh>
    <rPh sb="74" eb="77">
      <t>サイカイ</t>
    </rPh>
    <rPh sb="84" eb="86">
      <t>バアイ</t>
    </rPh>
    <phoneticPr fontId="7"/>
  </si>
  <si>
    <t xml:space="preserve">前回ランク
</t>
    <rPh sb="0" eb="1">
      <t>マエ</t>
    </rPh>
    <rPh sb="1" eb="2">
      <t>カイ</t>
    </rPh>
    <phoneticPr fontId="7"/>
  </si>
  <si>
    <t>回</t>
  </si>
  <si>
    <t>実施日</t>
  </si>
  <si>
    <t>曜日</t>
    <rPh sb="0" eb="2">
      <t>ヨウビ</t>
    </rPh>
    <phoneticPr fontId="7"/>
  </si>
  <si>
    <t>主管支部</t>
  </si>
  <si>
    <t>要綱送付</t>
  </si>
  <si>
    <t>申込締切</t>
  </si>
  <si>
    <t>各地区締切</t>
  </si>
  <si>
    <t>会津</t>
  </si>
  <si>
    <t>県南</t>
  </si>
  <si>
    <t>須賀川アリーナ</t>
    <rPh sb="0" eb="3">
      <t>スカガワ</t>
    </rPh>
    <phoneticPr fontId="7"/>
  </si>
  <si>
    <t>No.</t>
  </si>
  <si>
    <t>氏名</t>
  </si>
  <si>
    <t>所属</t>
  </si>
  <si>
    <t>メモ</t>
  </si>
  <si>
    <t>学年</t>
  </si>
  <si>
    <t>県中</t>
  </si>
  <si>
    <t>いわき</t>
  </si>
  <si>
    <t>県北</t>
  </si>
  <si>
    <t>酒井　皐</t>
  </si>
  <si>
    <t>川﨑　心美</t>
  </si>
  <si>
    <t>鈴木　心絆</t>
  </si>
  <si>
    <t>本宮卓球クラブ</t>
  </si>
  <si>
    <t>荒木　貴翔</t>
  </si>
  <si>
    <t>島貫　裕之</t>
  </si>
  <si>
    <t>あゆりジュニア</t>
  </si>
  <si>
    <t>喜多方卓球ランド</t>
  </si>
  <si>
    <t>長郷　樹</t>
  </si>
  <si>
    <t>いわき卓球</t>
  </si>
  <si>
    <t>向尾　幸村</t>
  </si>
  <si>
    <t>勿来卓球クラブ</t>
  </si>
  <si>
    <t>大沼ジュニア</t>
  </si>
  <si>
    <t>鈴木　誠矢</t>
  </si>
  <si>
    <t>蓬莱ＴＴＣ</t>
  </si>
  <si>
    <t>Ｔ．Ｃ赤井沢</t>
  </si>
  <si>
    <t>荒木　蒼生</t>
  </si>
  <si>
    <t>今野　陽斗</t>
  </si>
  <si>
    <t>平野卓球スポ少</t>
  </si>
  <si>
    <t>岸本　郷雅</t>
  </si>
  <si>
    <t>みなみクラブ</t>
  </si>
  <si>
    <t>深谷　統雅</t>
  </si>
  <si>
    <t>平栗　颯人</t>
  </si>
  <si>
    <t>橋本　蒼人</t>
  </si>
  <si>
    <t>相双</t>
  </si>
  <si>
    <t>原　鳳芽</t>
  </si>
  <si>
    <t>齋藤　忠文</t>
  </si>
  <si>
    <t>木村　善</t>
  </si>
  <si>
    <t>山田　拓輝</t>
  </si>
  <si>
    <t>岩月　優弥</t>
  </si>
  <si>
    <t>藤田　梨月</t>
  </si>
  <si>
    <t>白河中央キッズ</t>
  </si>
  <si>
    <t>四倉卓球クラブ</t>
  </si>
  <si>
    <t>倉富　累</t>
  </si>
  <si>
    <t>遠宮　真結</t>
  </si>
  <si>
    <t>見城　月菜</t>
  </si>
  <si>
    <t>苅宿　未来</t>
  </si>
  <si>
    <t>木村　愛音</t>
  </si>
  <si>
    <t>笹山　琴羽</t>
  </si>
  <si>
    <t>鈴木　心都</t>
  </si>
  <si>
    <t>メールアドレス　：　</t>
    <phoneticPr fontId="7"/>
  </si>
  <si>
    <t>チームＡ．Ｔ．Ｃ</t>
  </si>
  <si>
    <t>大関　泰知</t>
  </si>
  <si>
    <t>小澤　佑眞</t>
  </si>
  <si>
    <t>新妻　由萌</t>
  </si>
  <si>
    <t>小澤　奈桜</t>
  </si>
  <si>
    <t>午前9:00</t>
  </si>
  <si>
    <t>後援</t>
    <rPh sb="0" eb="2">
      <t>コウエン</t>
    </rPh>
    <phoneticPr fontId="1"/>
  </si>
  <si>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ベンチは無しとする。
　　但し、進行や審判の補助が必要な場合は監督・コーチ・保護者等を
　　認めるがアドバイスはなしとする。</t>
    </r>
    <rPh sb="25" eb="26">
      <t>セイ</t>
    </rPh>
    <rPh sb="27" eb="29">
      <t>サイヨウ</t>
    </rPh>
    <rPh sb="72" eb="73">
      <t>ナ</t>
    </rPh>
    <rPh sb="81" eb="82">
      <t>タダ</t>
    </rPh>
    <rPh sb="84" eb="86">
      <t>シンコウ</t>
    </rPh>
    <rPh sb="87" eb="89">
      <t>シンパン</t>
    </rPh>
    <rPh sb="90" eb="92">
      <t>ホジョ</t>
    </rPh>
    <rPh sb="93" eb="95">
      <t>ヒツヨウ</t>
    </rPh>
    <rPh sb="96" eb="98">
      <t>バアイ</t>
    </rPh>
    <rPh sb="99" eb="101">
      <t>カントク</t>
    </rPh>
    <rPh sb="106" eb="109">
      <t>ホゴシャ</t>
    </rPh>
    <rPh sb="109" eb="110">
      <t>トウ</t>
    </rPh>
    <rPh sb="114" eb="115">
      <t>ミト</t>
    </rPh>
    <phoneticPr fontId="1"/>
  </si>
  <si>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</si>
  <si>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</si>
  <si>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当確</t>
    <rPh sb="0" eb="2">
      <t>トウカク</t>
    </rPh>
    <phoneticPr fontId="7"/>
  </si>
  <si>
    <t>選　　考　　会　(予定）</t>
    <rPh sb="9" eb="11">
      <t>ヨテイ</t>
    </rPh>
    <phoneticPr fontId="7"/>
  </si>
  <si>
    <t>土</t>
    <rPh sb="0" eb="1">
      <t>ド</t>
    </rPh>
    <phoneticPr fontId="7"/>
  </si>
  <si>
    <t>栃木県交流会代表の選考</t>
    <rPh sb="6" eb="8">
      <t>ダイヒョウ</t>
    </rPh>
    <phoneticPr fontId="7"/>
  </si>
  <si>
    <t>日</t>
    <rPh sb="0" eb="1">
      <t>ニチ</t>
    </rPh>
    <phoneticPr fontId="7"/>
  </si>
  <si>
    <t>決定</t>
    <rPh sb="0" eb="2">
      <t>ケッテイ</t>
    </rPh>
    <phoneticPr fontId="16"/>
  </si>
  <si>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6"/>
  </si>
  <si>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</si>
  <si>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</si>
  <si>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本宮市総合体育館　33台</t>
    <rPh sb="0" eb="3">
      <t>モトミヤシ</t>
    </rPh>
    <rPh sb="3" eb="5">
      <t>ソウゴウ</t>
    </rPh>
    <rPh sb="5" eb="8">
      <t>タイイクカン</t>
    </rPh>
    <rPh sb="11" eb="12">
      <t>ダイ</t>
    </rPh>
    <phoneticPr fontId="7"/>
  </si>
  <si>
    <t>月・祝</t>
    <rPh sb="0" eb="1">
      <t>ツキ</t>
    </rPh>
    <rPh sb="2" eb="3">
      <t>シュク</t>
    </rPh>
    <phoneticPr fontId="7"/>
  </si>
  <si>
    <t>いわき市総合体育館</t>
    <rPh sb="3" eb="4">
      <t>シ</t>
    </rPh>
    <rPh sb="4" eb="6">
      <t>ソウゴウ</t>
    </rPh>
    <rPh sb="6" eb="9">
      <t>タイイクカン</t>
    </rPh>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</si>
  <si>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6"/>
  </si>
  <si>
    <t>今野　晴晟</t>
  </si>
  <si>
    <t>渡部　瑠月</t>
  </si>
  <si>
    <t>一般社団法人　福島県卓球協会</t>
    <rPh sb="0" eb="2">
      <t>イッパン</t>
    </rPh>
    <rPh sb="2" eb="4">
      <t>シャダン</t>
    </rPh>
    <rPh sb="4" eb="6">
      <t>ホウジン</t>
    </rPh>
    <phoneticPr fontId="1"/>
  </si>
  <si>
    <t>相原　光希</t>
  </si>
  <si>
    <t>今福　叶望</t>
  </si>
  <si>
    <t>中島　元太</t>
  </si>
  <si>
    <t>三馬　啓翔</t>
  </si>
  <si>
    <t>渡邉　勝晴</t>
  </si>
  <si>
    <t>赤井Ｊｒ卓球クラブ</t>
  </si>
  <si>
    <t>竹森　心晴</t>
  </si>
  <si>
    <t>近野　怜緒</t>
  </si>
  <si>
    <t>金澤　　杏</t>
  </si>
  <si>
    <t>三瓶　美咲</t>
  </si>
  <si>
    <t>三瓶　奏美</t>
  </si>
  <si>
    <t>JTTA公認球（40mmホワイト）VICTAS VP40+またはTSP CP40+のプラスチック球を使用する</t>
    <phoneticPr fontId="1"/>
  </si>
  <si>
    <r>
      <rPr>
        <sz val="14"/>
        <color indexed="8"/>
        <rFont val="MS-PGothic"/>
        <family val="3"/>
        <charset val="128"/>
      </rPr>
      <t>一般社団法人福島県卓球協会　会長　齋藤一美</t>
    </r>
    <r>
      <rPr>
        <sz val="11"/>
        <color theme="1"/>
        <rFont val="MS-PGothic"/>
        <family val="3"/>
        <charset val="128"/>
      </rPr>
      <t>　（公印省略）</t>
    </r>
    <rPh sb="0" eb="2">
      <t>イッパン</t>
    </rPh>
    <rPh sb="2" eb="4">
      <t>シャダン</t>
    </rPh>
    <rPh sb="4" eb="6">
      <t>ホウジン</t>
    </rPh>
    <rPh sb="6" eb="13">
      <t>フクシマケンタッキュウキョウカイ</t>
    </rPh>
    <rPh sb="14" eb="16">
      <t>カイチョウ</t>
    </rPh>
    <rPh sb="19" eb="21">
      <t>カズミ</t>
    </rPh>
    <rPh sb="23" eb="25">
      <t>コウイン</t>
    </rPh>
    <rPh sb="25" eb="27">
      <t>ショウリャク</t>
    </rPh>
    <phoneticPr fontId="1"/>
  </si>
  <si>
    <r>
      <rPr>
        <sz val="14"/>
        <color indexed="8"/>
        <rFont val="MS-PGothic"/>
        <family val="3"/>
        <charset val="128"/>
      </rPr>
      <t>一般社団法人福島県卓球協会　会長　齋藤一美</t>
    </r>
    <r>
      <rPr>
        <sz val="11"/>
        <color theme="1"/>
        <rFont val="MS-PGothic"/>
        <family val="3"/>
        <charset val="128"/>
      </rPr>
      <t>　（公印省略）</t>
    </r>
    <rPh sb="0" eb="4">
      <t>イッパンシャダン</t>
    </rPh>
    <rPh sb="4" eb="6">
      <t>ホウジン</t>
    </rPh>
    <rPh sb="6" eb="13">
      <t>フクシマケンタッキュウキョウカイ</t>
    </rPh>
    <rPh sb="14" eb="16">
      <t>カイチョウ</t>
    </rPh>
    <rPh sb="23" eb="25">
      <t>コウイン</t>
    </rPh>
    <rPh sb="25" eb="27">
      <t>ショウリャク</t>
    </rPh>
    <phoneticPr fontId="1"/>
  </si>
  <si>
    <t>共催</t>
    <rPh sb="0" eb="2">
      <t>キョウサイ</t>
    </rPh>
    <phoneticPr fontId="1"/>
  </si>
  <si>
    <t>小菅　総司</t>
  </si>
  <si>
    <t>佐藤　優斗</t>
  </si>
  <si>
    <t>渡部　永暉</t>
  </si>
  <si>
    <t>渡邉　勝平</t>
  </si>
  <si>
    <t>遠藤　伝</t>
  </si>
  <si>
    <t>年長</t>
  </si>
  <si>
    <t>羽柴　柚輝</t>
  </si>
  <si>
    <t>渡部　永望</t>
  </si>
  <si>
    <t>湯田　陽太</t>
  </si>
  <si>
    <t>芥川　太心</t>
  </si>
  <si>
    <t>近野　葵</t>
  </si>
  <si>
    <t>湯田　晴大</t>
  </si>
  <si>
    <t>佐藤　拓夢</t>
  </si>
  <si>
    <t>矢部　敬太</t>
  </si>
  <si>
    <t>矢部　莉央</t>
  </si>
  <si>
    <t>金谷卓球クラブ</t>
  </si>
  <si>
    <t>藤田　紀梛</t>
  </si>
  <si>
    <t>遠藤　宇咲</t>
  </si>
  <si>
    <t>山口　栞</t>
  </si>
  <si>
    <t>吉田　星</t>
  </si>
  <si>
    <t>矢部　雅奈</t>
  </si>
  <si>
    <t>第三クラブ</t>
  </si>
  <si>
    <t>上位20位までが2022年度第1回までの福島県小中高強化リーグに参加できる</t>
    <phoneticPr fontId="1"/>
  </si>
  <si>
    <t>鈴木　悠生</t>
  </si>
  <si>
    <t>郡山ふれあい</t>
  </si>
  <si>
    <t>セブンクラブ</t>
  </si>
  <si>
    <t>羽柴　陽輝</t>
  </si>
  <si>
    <t>小林　美怜</t>
  </si>
  <si>
    <t>神谷クラブ</t>
  </si>
  <si>
    <t>青田くる実</t>
  </si>
  <si>
    <t>会津</t>
    <rPh sb="0" eb="2">
      <t>アイヅ</t>
    </rPh>
    <phoneticPr fontId="1"/>
  </si>
  <si>
    <t>昭和卓球クラブ</t>
    <rPh sb="0" eb="2">
      <t>ショウワ</t>
    </rPh>
    <rPh sb="2" eb="4">
      <t>タッキュウ</t>
    </rPh>
    <phoneticPr fontId="1"/>
  </si>
  <si>
    <t>中島卓球スポーツ少年団</t>
    <rPh sb="0" eb="2">
      <t>ナカジマ</t>
    </rPh>
    <rPh sb="2" eb="4">
      <t>タッキュウ</t>
    </rPh>
    <rPh sb="8" eb="11">
      <t>ショウネンダン</t>
    </rPh>
    <phoneticPr fontId="9"/>
  </si>
  <si>
    <t>県北</t>
    <rPh sb="0" eb="2">
      <t>ケンポク</t>
    </rPh>
    <phoneticPr fontId="1"/>
  </si>
  <si>
    <t>第三クラブ</t>
    <rPh sb="0" eb="2">
      <t>ダイサン</t>
    </rPh>
    <phoneticPr fontId="1"/>
  </si>
  <si>
    <t>福島県内の小学生以下（2022年度登録が必要、ゼッケン着用のこと）</t>
    <rPh sb="5" eb="8">
      <t>ショウガクセイ</t>
    </rPh>
    <rPh sb="8" eb="10">
      <t>イカ</t>
    </rPh>
    <phoneticPr fontId="1"/>
  </si>
  <si>
    <r>
      <t>２０２２年度福島県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</si>
  <si>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会　　場</t>
    <phoneticPr fontId="7"/>
  </si>
  <si>
    <t>郡山市西部体育館</t>
    <rPh sb="0" eb="3">
      <t>コオリヤマシ</t>
    </rPh>
    <rPh sb="3" eb="5">
      <t>セイブ</t>
    </rPh>
    <rPh sb="5" eb="8">
      <t>タイイクカン</t>
    </rPh>
    <phoneticPr fontId="7"/>
  </si>
  <si>
    <t>県中</t>
    <rPh sb="0" eb="1">
      <t>ケン</t>
    </rPh>
    <rPh sb="1" eb="2">
      <t>チュウ</t>
    </rPh>
    <phoneticPr fontId="7"/>
  </si>
  <si>
    <t>押切川公園体育館</t>
    <rPh sb="0" eb="3">
      <t>オシキリカワ</t>
    </rPh>
    <rPh sb="3" eb="5">
      <t>コウエン</t>
    </rPh>
    <rPh sb="5" eb="8">
      <t>タイイクカン</t>
    </rPh>
    <phoneticPr fontId="7"/>
  </si>
  <si>
    <t>会津</t>
    <phoneticPr fontId="7"/>
  </si>
  <si>
    <t>いわき市立総合体育館</t>
    <rPh sb="3" eb="5">
      <t>シリツ</t>
    </rPh>
    <rPh sb="5" eb="7">
      <t>ソウゴウ</t>
    </rPh>
    <rPh sb="7" eb="10">
      <t>タイイクカン</t>
    </rPh>
    <phoneticPr fontId="7"/>
  </si>
  <si>
    <t>いわき</t>
    <phoneticPr fontId="7"/>
  </si>
  <si>
    <t>南相馬市スポーツセンター</t>
    <rPh sb="0" eb="4">
      <t>ミナミソウマシ</t>
    </rPh>
    <phoneticPr fontId="7"/>
  </si>
  <si>
    <t>相双</t>
    <rPh sb="0" eb="2">
      <t>ソウソウ</t>
    </rPh>
    <phoneticPr fontId="7"/>
  </si>
  <si>
    <t>あいづ総合体育館</t>
    <rPh sb="3" eb="8">
      <t>ソウゴウタイイクカン</t>
    </rPh>
    <phoneticPr fontId="7"/>
  </si>
  <si>
    <t>各種合宿等の選手選考（参考）</t>
    <phoneticPr fontId="7"/>
  </si>
  <si>
    <r>
      <t>２０２２年度福島県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</si>
  <si>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河東町総合体育館</t>
    <rPh sb="0" eb="3">
      <t>カワヒガシマチ</t>
    </rPh>
    <rPh sb="3" eb="5">
      <t>ソウゴウ</t>
    </rPh>
    <rPh sb="5" eb="8">
      <t>タイイクカン</t>
    </rPh>
    <phoneticPr fontId="7"/>
  </si>
  <si>
    <r>
      <t>上位</t>
    </r>
    <r>
      <rPr>
        <sz val="11"/>
        <rFont val="細明朝体"/>
        <family val="3"/>
        <charset val="128"/>
      </rPr>
      <t>20</t>
    </r>
    <r>
      <rPr>
        <sz val="11"/>
        <rFont val="ＭＳ Ｐゴシック"/>
        <family val="3"/>
        <charset val="128"/>
      </rPr>
      <t>位までが2023年度第一回までの福島県小中高強化リーグに参加できる</t>
    </r>
    <rPh sb="14" eb="15">
      <t>ダイ</t>
    </rPh>
    <rPh sb="15" eb="16">
      <t>イッ</t>
    </rPh>
    <rPh sb="16" eb="17">
      <t>カイ</t>
    </rPh>
    <rPh sb="20" eb="22">
      <t>フクシマ</t>
    </rPh>
    <phoneticPr fontId="7"/>
  </si>
  <si>
    <t>県南</t>
    <rPh sb="0" eb="2">
      <t>ケンナン</t>
    </rPh>
    <phoneticPr fontId="16"/>
  </si>
  <si>
    <t>県北</t>
    <rPh sb="0" eb="2">
      <t>ケンポク</t>
    </rPh>
    <phoneticPr fontId="16"/>
  </si>
  <si>
    <r>
      <t>東アジアホープス予選大会の選考等　（小学5年生以下から男女各1名）
上位</t>
    </r>
    <r>
      <rPr>
        <sz val="11"/>
        <rFont val="細明朝体"/>
        <family val="3"/>
        <charset val="128"/>
      </rPr>
      <t>20</t>
    </r>
    <r>
      <rPr>
        <sz val="11"/>
        <rFont val="ＭＳ Ｐゴシック"/>
        <family val="3"/>
        <charset val="128"/>
      </rPr>
      <t>位までが2023年度第一回までの福島県小中高強化リーグに参加できる</t>
    </r>
    <rPh sb="15" eb="16">
      <t>トウ</t>
    </rPh>
    <rPh sb="27" eb="29">
      <t>ダンジョ</t>
    </rPh>
    <rPh sb="48" eb="49">
      <t>ダイ</t>
    </rPh>
    <rPh sb="49" eb="50">
      <t>イッ</t>
    </rPh>
    <rPh sb="50" eb="51">
      <t>カイ</t>
    </rPh>
    <rPh sb="54" eb="56">
      <t>フクシマ</t>
    </rPh>
    <phoneticPr fontId="7"/>
  </si>
  <si>
    <t>いわき</t>
    <phoneticPr fontId="7"/>
  </si>
  <si>
    <t>上位20位までが2023年度第1回までの福島県小中高強化リーグに参加できる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</si>
  <si>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t>皆川　瑛太</t>
  </si>
  <si>
    <t>小野　幸真</t>
  </si>
  <si>
    <t>森田　泰匡</t>
  </si>
  <si>
    <t>中川　拳杜</t>
  </si>
  <si>
    <t>清野　裕蒼</t>
  </si>
  <si>
    <t>大出　敦斗</t>
  </si>
  <si>
    <t>小池　大夢</t>
  </si>
  <si>
    <t>佐藤　陽和</t>
  </si>
  <si>
    <t>吉野　蒼星</t>
  </si>
  <si>
    <t>北舘　成祐</t>
  </si>
  <si>
    <t>金田　航汰</t>
  </si>
  <si>
    <t>城北ＴＴＣ</t>
  </si>
  <si>
    <t>神永　優希</t>
  </si>
  <si>
    <t>渡部　榮真</t>
  </si>
  <si>
    <t>上野　理</t>
  </si>
  <si>
    <t>三瓶　潤也</t>
  </si>
  <si>
    <t>星　なな実</t>
  </si>
  <si>
    <t>鈴木　愛和</t>
  </si>
  <si>
    <t>鈴木　夢絆</t>
  </si>
  <si>
    <t>樋口　夢咲</t>
  </si>
  <si>
    <t>藤成　優杏</t>
  </si>
  <si>
    <t>佐々木　唯</t>
  </si>
  <si>
    <t>高橋　愛樹</t>
  </si>
  <si>
    <t>佐藤　美羽</t>
  </si>
  <si>
    <t>小林　育実</t>
  </si>
  <si>
    <t>中川　姫咲</t>
  </si>
  <si>
    <t>山口　暖心</t>
  </si>
  <si>
    <t>佐藤　和奏</t>
  </si>
  <si>
    <t>三瓶　陽花</t>
  </si>
  <si>
    <t>草野　琴音</t>
  </si>
  <si>
    <t>藤田　玲羽</t>
  </si>
  <si>
    <t>表郷クラブ</t>
  </si>
  <si>
    <t>畑中　青空</t>
  </si>
  <si>
    <t>上石　音葵</t>
  </si>
  <si>
    <t>大河原　朔</t>
  </si>
  <si>
    <t>関根　心晴</t>
  </si>
  <si>
    <t>渡辺　芹夏</t>
  </si>
  <si>
    <t>２０２２年９月１０日発行</t>
    <phoneticPr fontId="1"/>
  </si>
  <si>
    <t>２０２２年１０月１５日（土）</t>
    <rPh sb="4" eb="5">
      <t>ネン</t>
    </rPh>
    <rPh sb="12" eb="13">
      <t>ド</t>
    </rPh>
    <phoneticPr fontId="1"/>
  </si>
  <si>
    <t>本宮総合体育館</t>
    <rPh sb="0" eb="2">
      <t>モトミヤ</t>
    </rPh>
    <rPh sb="2" eb="4">
      <t>ソウゴウ</t>
    </rPh>
    <rPh sb="4" eb="7">
      <t>タイイクカン</t>
    </rPh>
    <phoneticPr fontId="1"/>
  </si>
  <si>
    <t>県北支部  （協力：株式会社ＶＩＣＴＡＳ）</t>
    <rPh sb="0" eb="2">
      <t>ケンポク</t>
    </rPh>
    <rPh sb="2" eb="4">
      <t>シブ</t>
    </rPh>
    <rPh sb="7" eb="9">
      <t>キョウリョク</t>
    </rPh>
    <rPh sb="10" eb="14">
      <t>カブシキガイシャ</t>
    </rPh>
    <phoneticPr fontId="1"/>
  </si>
  <si>
    <t>本宮市教育委員会・本宮市卓球協会</t>
    <rPh sb="0" eb="3">
      <t>モトミヤシ</t>
    </rPh>
    <rPh sb="3" eb="5">
      <t>キョウイク</t>
    </rPh>
    <rPh sb="5" eb="8">
      <t>イインカイ</t>
    </rPh>
    <rPh sb="9" eb="12">
      <t>モトミヤシ</t>
    </rPh>
    <rPh sb="12" eb="14">
      <t>タッキュウ</t>
    </rPh>
    <rPh sb="14" eb="16">
      <t>キョウカイ</t>
    </rPh>
    <phoneticPr fontId="1"/>
  </si>
  <si>
    <t>令和４年度第３回福島県小学生強化リーグ卓球大会</t>
    <phoneticPr fontId="1"/>
  </si>
  <si>
    <t>９月２５日（日）締切</t>
    <rPh sb="1" eb="2">
      <t>ガツ</t>
    </rPh>
    <rPh sb="4" eb="5">
      <t>ニチ</t>
    </rPh>
    <rPh sb="6" eb="7">
      <t>ニチ</t>
    </rPh>
    <rPh sb="8" eb="10">
      <t>シメキリ</t>
    </rPh>
    <phoneticPr fontId="1"/>
  </si>
  <si>
    <t>終了</t>
    <rPh sb="0" eb="2">
      <t>シュウリョウ</t>
    </rPh>
    <phoneticPr fontId="16"/>
  </si>
  <si>
    <t>本宮総合体育館</t>
    <rPh sb="0" eb="2">
      <t>モトミヤ</t>
    </rPh>
    <rPh sb="2" eb="4">
      <t>ソウゴウ</t>
    </rPh>
    <rPh sb="4" eb="7">
      <t>タイイクカン</t>
    </rPh>
    <phoneticPr fontId="7"/>
  </si>
  <si>
    <t>令和４年度第２回福島県小学生強化ﾘｰｸﾞ卓球大会（男子）ﾗﾝｸ</t>
    <rPh sb="0" eb="1">
      <t>レイ</t>
    </rPh>
    <rPh sb="1" eb="2">
      <t>ワ</t>
    </rPh>
    <rPh sb="3" eb="5">
      <t>ネンド</t>
    </rPh>
    <phoneticPr fontId="7"/>
  </si>
  <si>
    <t>令和４年９月１０日(土)　須賀川アリーナ</t>
    <rPh sb="0" eb="1">
      <t>レイ</t>
    </rPh>
    <rPh sb="1" eb="2">
      <t>ワ</t>
    </rPh>
    <rPh sb="3" eb="4">
      <t>ネン</t>
    </rPh>
    <rPh sb="10" eb="11">
      <t>ド</t>
    </rPh>
    <rPh sb="13" eb="16">
      <t>スカガワ</t>
    </rPh>
    <phoneticPr fontId="7"/>
  </si>
  <si>
    <t>JAHD</t>
  </si>
  <si>
    <t>橋本 蒼生</t>
  </si>
  <si>
    <t>小檜山　太陽</t>
  </si>
  <si>
    <t>吉田　蒼大</t>
  </si>
  <si>
    <t>みのわピンポンクラブ</t>
  </si>
  <si>
    <t>小鍜治 蒼汰</t>
  </si>
  <si>
    <t>Ｍａｃ's</t>
  </si>
  <si>
    <t>郡山第一卓球クラブ</t>
  </si>
  <si>
    <t>冨久山卓球クラブ</t>
  </si>
  <si>
    <t>渡辺　奏汰朗</t>
  </si>
  <si>
    <t>二本松卓球クラブ</t>
  </si>
  <si>
    <t>齋藤　蒼空</t>
  </si>
  <si>
    <t>鈴木　啓斗</t>
  </si>
  <si>
    <t>瀧浪　広大</t>
  </si>
  <si>
    <t>須賀川卓球スポ少</t>
  </si>
  <si>
    <t>行武　陽真</t>
  </si>
  <si>
    <t>渡邉　創丞</t>
  </si>
  <si>
    <t>佐藤　祐洋</t>
  </si>
  <si>
    <t>佐藤　渚爽</t>
  </si>
  <si>
    <t>大和田　真汰</t>
  </si>
  <si>
    <t>八木沼　蓮司</t>
  </si>
  <si>
    <t>五十嵐　 邦和</t>
  </si>
  <si>
    <t>昭和卓球クラブ</t>
  </si>
  <si>
    <t>渡辺　清也</t>
  </si>
  <si>
    <t>赤井Jr卓球クラブ</t>
  </si>
  <si>
    <t>末永 健悟</t>
  </si>
  <si>
    <t>三馬　悠翔</t>
  </si>
  <si>
    <t>瀧浪　海優</t>
  </si>
  <si>
    <t>飛田　俊一朗</t>
  </si>
  <si>
    <t>大平 朔也</t>
  </si>
  <si>
    <t>氏家　正太郎</t>
  </si>
  <si>
    <t>武層　斗葵</t>
  </si>
  <si>
    <t>末永 悠悟</t>
  </si>
  <si>
    <t>令和４年度第２回福島県小学生強化ﾘｰｸﾞ卓球大会（女子）ﾗﾝｸ</t>
    <rPh sb="0" eb="1">
      <t>レイ</t>
    </rPh>
    <rPh sb="1" eb="2">
      <t>ワ</t>
    </rPh>
    <rPh sb="3" eb="5">
      <t>ネンド</t>
    </rPh>
    <rPh sb="25" eb="27">
      <t>ジョシ</t>
    </rPh>
    <phoneticPr fontId="7"/>
  </si>
  <si>
    <t>令和４年９月1０日(土)　須賀川アリーナ</t>
    <rPh sb="0" eb="1">
      <t>レイ</t>
    </rPh>
    <rPh sb="1" eb="2">
      <t>ワ</t>
    </rPh>
    <rPh sb="3" eb="4">
      <t>ネン</t>
    </rPh>
    <rPh sb="10" eb="11">
      <t>ド</t>
    </rPh>
    <rPh sb="13" eb="16">
      <t>スカガワ</t>
    </rPh>
    <phoneticPr fontId="7"/>
  </si>
  <si>
    <t>松本　唯愛</t>
  </si>
  <si>
    <t>遠宮　みのり</t>
  </si>
  <si>
    <t>中島卓球スポ少</t>
  </si>
  <si>
    <t>大出　唯知華</t>
  </si>
  <si>
    <t>新妻　紡</t>
  </si>
  <si>
    <t>ダイシンクラブ</t>
  </si>
  <si>
    <t>山田　彩生</t>
  </si>
  <si>
    <t>須藤　桃花</t>
  </si>
  <si>
    <t>須藤　菜々美</t>
  </si>
  <si>
    <t>藤田　陽和</t>
  </si>
  <si>
    <t>鈴木　結瑛</t>
  </si>
  <si>
    <t>今野　日菜寧</t>
  </si>
  <si>
    <t>安田　ゆめ</t>
  </si>
  <si>
    <t>丹治　あらた</t>
  </si>
  <si>
    <t>小山　里衣紗</t>
  </si>
  <si>
    <t>小栁　美裕</t>
  </si>
  <si>
    <t>三村　咲結希</t>
  </si>
  <si>
    <t>星　葵</t>
  </si>
  <si>
    <t>本名  優希</t>
  </si>
  <si>
    <t>佐藤　羽潤</t>
  </si>
  <si>
    <t>野木日葵</t>
  </si>
  <si>
    <t>鈴木　萌愛</t>
  </si>
  <si>
    <t>〒969-1101　福島県本宮市高木字黒作1　　TEL　0243-34-2131</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</si>
  <si>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・練習の相手をする大人はマスク着用とする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
　・昼食の際の会話はしない（黙食の徹底）
➃　本来なら無観客試合、1所属2名までが通常当たり前の大会開催に
　　なっております。あらためて選手・関係者の安全・安心を担保するためにもご協力を
　　お願いします。
　・選手1名につき帯同者１名の入場とするが席は３席以上の間隔をあける
　　（前後についても距離をあける事）
⑤　ノーベンチ（初参加または２年生以下の選手以外については補助も認めない）
⑥　本宮市に提出する健康調査表を所属毎に提出願います。</t>
    <rPh sb="569" eb="570">
      <t>ミト</t>
    </rPh>
    <phoneticPr fontId="1"/>
  </si>
  <si>
    <t>本宮市教育委員会　御中</t>
    <rPh sb="0" eb="2">
      <t>モトミヤ</t>
    </rPh>
    <rPh sb="2" eb="3">
      <t>シ</t>
    </rPh>
    <rPh sb="3" eb="5">
      <t>キョウイク</t>
    </rPh>
    <rPh sb="5" eb="8">
      <t>イインカイ</t>
    </rPh>
    <rPh sb="9" eb="11">
      <t>オンチュウ</t>
    </rPh>
    <phoneticPr fontId="7"/>
  </si>
  <si>
    <t>本宮市内の公共施設使用者名簿</t>
    <rPh sb="0" eb="2">
      <t>モトミヤ</t>
    </rPh>
    <rPh sb="2" eb="4">
      <t>シナイ</t>
    </rPh>
    <rPh sb="5" eb="7">
      <t>コウキョウ</t>
    </rPh>
    <rPh sb="7" eb="9">
      <t>シセツ</t>
    </rPh>
    <rPh sb="9" eb="12">
      <t>シヨウシャ</t>
    </rPh>
    <rPh sb="12" eb="14">
      <t>メイボ</t>
    </rPh>
    <phoneticPr fontId="7"/>
  </si>
  <si>
    <t>■　　体育館に入場する選手・監督・コーチ・保護者の全員ご記入をお願いします</t>
    <rPh sb="3" eb="6">
      <t>タイイクカン</t>
    </rPh>
    <rPh sb="7" eb="9">
      <t>ニュウジョウ</t>
    </rPh>
    <rPh sb="11" eb="13">
      <t>センシュ</t>
    </rPh>
    <rPh sb="14" eb="16">
      <t>カントク</t>
    </rPh>
    <rPh sb="21" eb="24">
      <t>ホゴシャ</t>
    </rPh>
    <rPh sb="25" eb="27">
      <t>ゼンイン</t>
    </rPh>
    <rPh sb="28" eb="30">
      <t>キニュウ</t>
    </rPh>
    <rPh sb="32" eb="33">
      <t>ネガ</t>
    </rPh>
    <phoneticPr fontId="7"/>
  </si>
  <si>
    <t>■　　電話番号は緊急連絡の可能な携帯電話番号等の記入をお願いします（未成年を除く）</t>
    <rPh sb="3" eb="5">
      <t>デンワ</t>
    </rPh>
    <rPh sb="5" eb="7">
      <t>バンゴウ</t>
    </rPh>
    <rPh sb="8" eb="10">
      <t>キンキュウ</t>
    </rPh>
    <rPh sb="10" eb="12">
      <t>レンラク</t>
    </rPh>
    <rPh sb="13" eb="15">
      <t>カノウ</t>
    </rPh>
    <rPh sb="16" eb="18">
      <t>ケイタイ</t>
    </rPh>
    <rPh sb="18" eb="20">
      <t>デンワ</t>
    </rPh>
    <rPh sb="20" eb="22">
      <t>バンゴウ</t>
    </rPh>
    <rPh sb="22" eb="23">
      <t>トウ</t>
    </rPh>
    <rPh sb="24" eb="26">
      <t>キニュウ</t>
    </rPh>
    <rPh sb="28" eb="29">
      <t>ネガ</t>
    </rPh>
    <rPh sb="34" eb="37">
      <t>ミセイネン</t>
    </rPh>
    <rPh sb="38" eb="39">
      <t>ノゾ</t>
    </rPh>
    <phoneticPr fontId="7"/>
  </si>
  <si>
    <t>■　　この名簿は新型コロナウイルス感染症関連の調査以外に使用致しません。</t>
    <rPh sb="5" eb="7">
      <t>メイボ</t>
    </rPh>
    <rPh sb="8" eb="10">
      <t>シンガタ</t>
    </rPh>
    <rPh sb="17" eb="19">
      <t>カンセン</t>
    </rPh>
    <rPh sb="19" eb="20">
      <t>ショウ</t>
    </rPh>
    <rPh sb="20" eb="22">
      <t>カンレン</t>
    </rPh>
    <rPh sb="23" eb="25">
      <t>チョウサ</t>
    </rPh>
    <rPh sb="25" eb="27">
      <t>イガイ</t>
    </rPh>
    <rPh sb="28" eb="30">
      <t>シヨウ</t>
    </rPh>
    <rPh sb="30" eb="31">
      <t>イタ</t>
    </rPh>
    <phoneticPr fontId="7"/>
  </si>
  <si>
    <t>使用日</t>
    <rPh sb="0" eb="2">
      <t>シヨウ</t>
    </rPh>
    <rPh sb="2" eb="3">
      <t>ビ</t>
    </rPh>
    <phoneticPr fontId="7"/>
  </si>
  <si>
    <t>利　用　時　間</t>
    <rPh sb="0" eb="1">
      <t>リ</t>
    </rPh>
    <rPh sb="2" eb="3">
      <t>ヨウ</t>
    </rPh>
    <rPh sb="4" eb="5">
      <t>トキ</t>
    </rPh>
    <rPh sb="6" eb="7">
      <t>アイダ</t>
    </rPh>
    <phoneticPr fontId="7"/>
  </si>
  <si>
    <t>８時００分　～　１９時００分</t>
    <rPh sb="1" eb="2">
      <t>ジ</t>
    </rPh>
    <rPh sb="4" eb="5">
      <t>フン</t>
    </rPh>
    <rPh sb="10" eb="11">
      <t>ジ</t>
    </rPh>
    <rPh sb="13" eb="14">
      <t>フン</t>
    </rPh>
    <phoneticPr fontId="7"/>
  </si>
  <si>
    <t>団体名</t>
    <rPh sb="0" eb="2">
      <t>ダンタイ</t>
    </rPh>
    <rPh sb="2" eb="3">
      <t>メイ</t>
    </rPh>
    <phoneticPr fontId="7"/>
  </si>
  <si>
    <t>使　用　施　設　名</t>
    <rPh sb="0" eb="1">
      <t>シ</t>
    </rPh>
    <rPh sb="2" eb="3">
      <t>ヨウ</t>
    </rPh>
    <rPh sb="4" eb="5">
      <t>シ</t>
    </rPh>
    <rPh sb="6" eb="7">
      <t>セツ</t>
    </rPh>
    <rPh sb="8" eb="9">
      <t>メイ</t>
    </rPh>
    <phoneticPr fontId="7"/>
  </si>
  <si>
    <t>本宮市総合体育館</t>
    <rPh sb="0" eb="2">
      <t>モトミヤ</t>
    </rPh>
    <rPh sb="2" eb="3">
      <t>シ</t>
    </rPh>
    <rPh sb="3" eb="5">
      <t>ソウゴウ</t>
    </rPh>
    <rPh sb="5" eb="8">
      <t>タイイクカン</t>
    </rPh>
    <phoneticPr fontId="7"/>
  </si>
  <si>
    <t>ＮＯ</t>
    <phoneticPr fontId="7"/>
  </si>
  <si>
    <t>氏名</t>
    <rPh sb="0" eb="2">
      <t>シメイ</t>
    </rPh>
    <phoneticPr fontId="7"/>
  </si>
  <si>
    <t>性別</t>
    <rPh sb="0" eb="2">
      <t>セイベツ</t>
    </rPh>
    <phoneticPr fontId="7"/>
  </si>
  <si>
    <t>年齢</t>
    <rPh sb="0" eb="2">
      <t>ネンレイ</t>
    </rPh>
    <phoneticPr fontId="7"/>
  </si>
  <si>
    <t>住所</t>
    <rPh sb="0" eb="2">
      <t>ジュウショ</t>
    </rPh>
    <phoneticPr fontId="7"/>
  </si>
  <si>
    <t>電話番号</t>
    <rPh sb="0" eb="2">
      <t>デンワ</t>
    </rPh>
    <rPh sb="2" eb="4">
      <t>バンゴウ</t>
    </rPh>
    <phoneticPr fontId="7"/>
  </si>
  <si>
    <t>体温</t>
    <rPh sb="0" eb="2">
      <t>タイオン</t>
    </rPh>
    <phoneticPr fontId="7"/>
  </si>
  <si>
    <r>
      <t xml:space="preserve">体調
</t>
    </r>
    <r>
      <rPr>
        <b/>
        <sz val="9"/>
        <color indexed="8"/>
        <rFont val="ＭＳ Ｐゴシック"/>
        <family val="3"/>
        <charset val="128"/>
      </rPr>
      <t>（〇　or　×）</t>
    </r>
    <rPh sb="0" eb="2">
      <t>タイチョウ</t>
    </rPh>
    <phoneticPr fontId="7"/>
  </si>
  <si>
    <t>代表者</t>
    <rPh sb="0" eb="3">
      <t>ダイヒョウシャ</t>
    </rPh>
    <phoneticPr fontId="7"/>
  </si>
  <si>
    <t>入場者</t>
    <rPh sb="0" eb="2">
      <t>ニュウジョウ</t>
    </rPh>
    <rPh sb="2" eb="3">
      <t>シャ</t>
    </rPh>
    <phoneticPr fontId="7"/>
  </si>
  <si>
    <t>※足りない場合は、コピーして記入下さい。</t>
    <rPh sb="1" eb="2">
      <t>タ</t>
    </rPh>
    <rPh sb="5" eb="7">
      <t>バアイ</t>
    </rPh>
    <rPh sb="14" eb="16">
      <t>キニュウ</t>
    </rPh>
    <rPh sb="16" eb="17">
      <t>クダ</t>
    </rPh>
    <phoneticPr fontId="7"/>
  </si>
  <si>
    <t>山岸　輝樹</t>
    <phoneticPr fontId="1"/>
  </si>
  <si>
    <t>２０２２年１０月１５日（土）</t>
    <rPh sb="4" eb="5">
      <t>ネン</t>
    </rPh>
    <rPh sb="7" eb="8">
      <t>ガツ</t>
    </rPh>
    <rPh sb="10" eb="11">
      <t>ニチ</t>
    </rPh>
    <rPh sb="12" eb="13">
      <t>ド</t>
    </rPh>
    <phoneticPr fontId="7"/>
  </si>
  <si>
    <t>２０２２年　９月　１０日（土）より受付開始　　　　　　　　　　　　　　　　　　　　　　　　　　　　　　　　　　　　　　　　　　　　　　２０２２年　９月　２５日（日）受付終了</t>
    <rPh sb="13" eb="14">
      <t>ド</t>
    </rPh>
    <rPh sb="80" eb="81">
      <t>ニチ</t>
    </rPh>
    <phoneticPr fontId="1"/>
  </si>
  <si>
    <t>２０２２年　９月　１０日（土）より受付開始　　　　　　　　　　　　　　　　　　　　　　　　　　　　　　　　　　　　　　　　　　　　　　２０２２年　９月　２８日（水）受付終了</t>
    <rPh sb="13" eb="14">
      <t>ド</t>
    </rPh>
    <rPh sb="80" eb="81">
      <t>スイ</t>
    </rPh>
    <phoneticPr fontId="1"/>
  </si>
  <si>
    <t xml:space="preserve">【令和４年度第２回　各組優勝者】
男子１組　向尾　幸村　（あゆりジュニア　　）　 女子１組　見城　月菜　（いわき卓球　　　)
男子２組　小檜山太陽　（喜多方卓球ランド　）　 女子２組　三瓶　美咲　（勿来卓球クラブ　)
男子３組　岩月　優弥　（Ｍａｃ’Ｓ　　　　）   女子３組　川崎　心美　（いわき卓球　　　） </t>
    <rPh sb="1" eb="3">
      <t>レイワ</t>
    </rPh>
    <rPh sb="4" eb="6">
      <t>ネンド</t>
    </rPh>
    <rPh sb="6" eb="7">
      <t>ダイ</t>
    </rPh>
    <rPh sb="10" eb="12">
      <t>カククミ</t>
    </rPh>
    <rPh sb="12" eb="15">
      <t>ユウショウシャ</t>
    </rPh>
    <rPh sb="17" eb="19">
      <t>ダンシ</t>
    </rPh>
    <rPh sb="20" eb="21">
      <t>クミ</t>
    </rPh>
    <rPh sb="22" eb="24">
      <t>ムカオ</t>
    </rPh>
    <rPh sb="25" eb="27">
      <t>ユキムラ</t>
    </rPh>
    <rPh sb="41" eb="43">
      <t>ジョシ</t>
    </rPh>
    <rPh sb="44" eb="45">
      <t>クミ</t>
    </rPh>
    <rPh sb="46" eb="48">
      <t>ケンジョウ</t>
    </rPh>
    <rPh sb="49" eb="50">
      <t>ツキ</t>
    </rPh>
    <rPh sb="50" eb="51">
      <t>ナ</t>
    </rPh>
    <rPh sb="56" eb="58">
      <t>タッキュウ</t>
    </rPh>
    <rPh sb="63" eb="65">
      <t>ダンシ</t>
    </rPh>
    <rPh sb="66" eb="67">
      <t>クミ</t>
    </rPh>
    <rPh sb="68" eb="71">
      <t>コビヤマ</t>
    </rPh>
    <rPh sb="71" eb="73">
      <t>タイヨウ</t>
    </rPh>
    <rPh sb="75" eb="78">
      <t>キタカタ</t>
    </rPh>
    <rPh sb="78" eb="80">
      <t>タッキュウ</t>
    </rPh>
    <rPh sb="87" eb="89">
      <t>ジョシ</t>
    </rPh>
    <rPh sb="90" eb="91">
      <t>クミ</t>
    </rPh>
    <rPh sb="92" eb="94">
      <t>サンペイ</t>
    </rPh>
    <rPh sb="95" eb="97">
      <t>ミサキ</t>
    </rPh>
    <rPh sb="99" eb="101">
      <t>ナコソ</t>
    </rPh>
    <rPh sb="101" eb="103">
      <t>タッキュウ</t>
    </rPh>
    <rPh sb="109" eb="111">
      <t>ダンシ</t>
    </rPh>
    <rPh sb="112" eb="113">
      <t>クミ</t>
    </rPh>
    <rPh sb="114" eb="116">
      <t>イワツキ</t>
    </rPh>
    <rPh sb="117" eb="118">
      <t>ユウ</t>
    </rPh>
    <rPh sb="118" eb="119">
      <t>ヤ</t>
    </rPh>
    <rPh sb="134" eb="136">
      <t>ジョシ</t>
    </rPh>
    <rPh sb="137" eb="138">
      <t>クミ</t>
    </rPh>
    <rPh sb="139" eb="141">
      <t>カワサキ</t>
    </rPh>
    <rPh sb="142" eb="144">
      <t>ココミ</t>
    </rPh>
    <rPh sb="149" eb="151">
      <t>タッキュウ</t>
    </rPh>
    <phoneticPr fontId="1"/>
  </si>
  <si>
    <r>
      <rPr>
        <sz val="14"/>
        <color indexed="8"/>
        <rFont val="ＭＳ Ｐゴシック"/>
        <family val="3"/>
        <charset val="128"/>
      </rPr>
      <t>*大会前２週間内に新型コロナワクチン接種副反応による体調不良症状があったとしても大会当日回復して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9" eb="11">
      <t>シンガタ</t>
    </rPh>
    <rPh sb="18" eb="20">
      <t>セッシュ</t>
    </rPh>
    <rPh sb="20" eb="23">
      <t>フクハンノウ</t>
    </rPh>
    <rPh sb="77" eb="79">
      <t>コウモク</t>
    </rPh>
    <rPh sb="81" eb="82">
      <t>ナド</t>
    </rPh>
    <rPh sb="83" eb="85">
      <t>ショウサイ</t>
    </rPh>
    <rPh sb="98" eb="100">
      <t>バアイ</t>
    </rPh>
    <rPh sb="101" eb="103">
      <t>タイカイ</t>
    </rPh>
    <rPh sb="104" eb="106">
      <t>サンカ</t>
    </rPh>
    <rPh sb="111" eb="113">
      <t>カノウ</t>
    </rPh>
    <rPh sb="116" eb="119">
      <t>ビコウラン</t>
    </rPh>
    <rPh sb="124" eb="126">
      <t>セッシュ</t>
    </rPh>
    <rPh sb="137" eb="139">
      <t>キニュウタイカイトウジツハツネツケンタイカンナドタイチョウフリョウショウジョウトキバアイタイカイサンカ</t>
    </rPh>
    <phoneticPr fontId="82"/>
  </si>
  <si>
    <t>備考</t>
    <rPh sb="0" eb="2">
      <t>ビコウ</t>
    </rPh>
    <phoneticPr fontId="85"/>
  </si>
  <si>
    <r>
      <rPr>
        <sz val="14"/>
        <color rgb="FFFF0000"/>
        <rFont val="Segoe UI Symbol"/>
        <family val="1"/>
      </rPr>
      <t>□</t>
    </r>
    <r>
      <rPr>
        <sz val="10.5"/>
        <color rgb="FFFF0000"/>
        <rFont val="ＭＳ 明朝"/>
        <family val="1"/>
        <charset val="128"/>
      </rPr>
      <t>　なし　</t>
    </r>
    <phoneticPr fontId="85"/>
  </si>
  <si>
    <r>
      <rPr>
        <sz val="14"/>
        <color rgb="FFFF0000"/>
        <rFont val="Segoe UI Symbol"/>
        <family val="1"/>
      </rPr>
      <t>□</t>
    </r>
    <r>
      <rPr>
        <sz val="10.5"/>
        <color rgb="FFFF0000"/>
        <rFont val="ＭＳ 明朝"/>
        <family val="1"/>
        <charset val="128"/>
      </rPr>
      <t>　あり</t>
    </r>
    <phoneticPr fontId="85"/>
  </si>
  <si>
    <r>
      <rPr>
        <sz val="10.5"/>
        <color theme="1"/>
        <rFont val="ＭＳ Ｐ明朝"/>
        <family val="1"/>
        <charset val="128"/>
      </rPr>
      <t>過去</t>
    </r>
    <r>
      <rPr>
        <sz val="10.5"/>
        <color theme="1"/>
        <rFont val="Times New Roman"/>
        <family val="1"/>
      </rPr>
      <t>14</t>
    </r>
    <r>
      <rPr>
        <sz val="10.5"/>
        <color theme="1"/>
        <rFont val="ＭＳ Ｐ明朝"/>
        <family val="1"/>
        <charset val="128"/>
      </rPr>
      <t>日以内に政府から入国制限，入国後の観察期間を必要とされている国，地域等への渡航又は当該在住者との濃厚接触</t>
    </r>
    <phoneticPr fontId="85"/>
  </si>
  <si>
    <r>
      <rPr>
        <sz val="10.5"/>
        <color theme="1"/>
        <rFont val="ＭＳ 明朝"/>
        <family val="1"/>
        <charset val="128"/>
      </rPr>
      <t>新型コロナウイルス感染症陽性とされた者との濃厚接触の有無</t>
    </r>
    <r>
      <rPr>
        <sz val="10.5"/>
        <color theme="1"/>
        <rFont val="Times New Roman"/>
        <family val="1"/>
      </rPr>
      <t xml:space="preserve">
</t>
    </r>
    <r>
      <rPr>
        <sz val="10.5"/>
        <color theme="1"/>
        <rFont val="游ゴシック"/>
        <family val="1"/>
        <charset val="128"/>
      </rPr>
      <t xml:space="preserve">
</t>
    </r>
    <r>
      <rPr>
        <sz val="10.5"/>
        <color theme="1"/>
        <rFont val="ＭＳ Ｐ明朝"/>
        <family val="1"/>
        <charset val="128"/>
      </rPr>
      <t xml:space="preserve">　濃厚接触者と判断されてより　6日目以降に大会参加・入場を認める。
　但し、6日目以降のPCR検査　または　体外診断用医薬品の表示のある抗原検査　キットによる検査の陰性証明が必要。
　陰性証明は本人のものであることを証明できるようにして　コピーの提出などを行なうこと。
　　いずれにせよ　最終的には所属団体長の判断が必要となる。
</t>
    </r>
    <phoneticPr fontId="85"/>
  </si>
  <si>
    <t>体が重く感じる，疲れやすい等</t>
    <phoneticPr fontId="85"/>
  </si>
  <si>
    <t>だるさ（倦怠感），息苦しさ（呼吸困難）</t>
    <phoneticPr fontId="85"/>
  </si>
  <si>
    <t>咳（せき），のどの痛みなど風邪の症状</t>
    <phoneticPr fontId="85"/>
  </si>
  <si>
    <t>大会前10日間における以下の事項の有無</t>
    <rPh sb="5" eb="6">
      <t>ニチ</t>
    </rPh>
    <phoneticPr fontId="85"/>
  </si>
  <si>
    <r>
      <rPr>
        <sz val="10.5"/>
        <color theme="1"/>
        <rFont val="ＭＳ 明朝"/>
        <family val="1"/>
        <charset val="128"/>
      </rPr>
      <t>（　　　　　　　）</t>
    </r>
    <r>
      <rPr>
        <sz val="10.5"/>
        <color theme="1"/>
        <rFont val="Segoe UI Symbol"/>
        <family val="1"/>
      </rPr>
      <t>℃</t>
    </r>
    <phoneticPr fontId="85"/>
  </si>
  <si>
    <r>
      <rPr>
        <b/>
        <sz val="14"/>
        <color theme="1"/>
        <rFont val="ＭＳ 明朝"/>
        <family val="1"/>
        <charset val="128"/>
      </rPr>
      <t>大会当日の体温</t>
    </r>
    <r>
      <rPr>
        <b/>
        <sz val="14"/>
        <color theme="1"/>
        <rFont val="ＭＳ Ｐ明朝"/>
        <family val="1"/>
        <charset val="128"/>
      </rPr>
      <t>　＝＝＝＝＝＝＝＝＝＝＝＝＝＝＝＝＞</t>
    </r>
    <phoneticPr fontId="85"/>
  </si>
  <si>
    <t>今回は記入不要</t>
    <rPh sb="0" eb="2">
      <t>コンカイ</t>
    </rPh>
    <rPh sb="3" eb="7">
      <t>キニュウフヨウ</t>
    </rPh>
    <phoneticPr fontId="85"/>
  </si>
  <si>
    <t>連絡先
電話番号：</t>
    <phoneticPr fontId="85"/>
  </si>
  <si>
    <t>住所　：</t>
  </si>
  <si>
    <t>年齢　：</t>
  </si>
  <si>
    <t>氏名　：</t>
    <phoneticPr fontId="85"/>
  </si>
  <si>
    <t>所属　：</t>
    <rPh sb="0" eb="2">
      <t>ショゾク</t>
    </rPh>
    <phoneticPr fontId="85"/>
  </si>
  <si>
    <t>　新型コロナウイルスの流行予防のため今大会参加にあたって以下の情報提供をお願いいたします。ご記入の上，大会当日持参し，受付にご提出ください。なお，提出された個人情報の取り扱いには十分配慮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phoneticPr fontId="85"/>
  </si>
  <si>
    <t>一般社団法人福島県卓球協会
会長　齋藤一美
公印省略</t>
    <rPh sb="0" eb="6">
      <t>イッパンシャダンホウジン</t>
    </rPh>
    <rPh sb="6" eb="9">
      <t>フクシマケン</t>
    </rPh>
    <rPh sb="9" eb="11">
      <t>タッキュウ</t>
    </rPh>
    <rPh sb="11" eb="13">
      <t>キョウカイ</t>
    </rPh>
    <rPh sb="14" eb="16">
      <t>カイチョウ</t>
    </rPh>
    <rPh sb="17" eb="19">
      <t>サイトウ</t>
    </rPh>
    <rPh sb="19" eb="21">
      <t>カズミ</t>
    </rPh>
    <rPh sb="20" eb="21">
      <t>セイイツ</t>
    </rPh>
    <rPh sb="22" eb="24">
      <t>コウイン</t>
    </rPh>
    <rPh sb="24" eb="26">
      <t>ショウリャク</t>
    </rPh>
    <phoneticPr fontId="85"/>
  </si>
  <si>
    <t>20220907　県南五十嵐修正</t>
    <rPh sb="9" eb="14">
      <t>ケンナンイガラシ</t>
    </rPh>
    <rPh sb="14" eb="16">
      <t>シュウセイ</t>
    </rPh>
    <phoneticPr fontId="85"/>
  </si>
  <si>
    <r>
      <t>連絡先および健康状態申告書　</t>
    </r>
    <r>
      <rPr>
        <b/>
        <sz val="20"/>
        <color rgb="FFFF0000"/>
        <rFont val="MS-PGothic"/>
        <family val="3"/>
        <charset val="128"/>
      </rPr>
      <t>（大会当日提出用）</t>
    </r>
    <rPh sb="0" eb="3">
      <t>レンラクサキ</t>
    </rPh>
    <rPh sb="6" eb="8">
      <t>ケンコウ</t>
    </rPh>
    <rPh sb="8" eb="10">
      <t>ジョウタイ</t>
    </rPh>
    <rPh sb="10" eb="12">
      <t>シンコク</t>
    </rPh>
    <rPh sb="12" eb="13">
      <t>ショ</t>
    </rPh>
    <rPh sb="15" eb="17">
      <t>タイカイ</t>
    </rPh>
    <rPh sb="17" eb="19">
      <t>トウジツ</t>
    </rPh>
    <rPh sb="19" eb="21">
      <t>テイシュツ</t>
    </rPh>
    <rPh sb="21" eb="22">
      <t>ヨウ</t>
    </rPh>
    <phoneticPr fontId="85"/>
  </si>
  <si>
    <t>　会員　各位</t>
    <rPh sb="1" eb="3">
      <t>カイイン</t>
    </rPh>
    <rPh sb="4" eb="6">
      <t>カクイ</t>
    </rPh>
    <phoneticPr fontId="85"/>
  </si>
  <si>
    <t>大会名　：令和４年度第３回福島県小学生卓球競技選抜強化リーグ大会　　　大会開催日：令和４年１０月１５日(土)</t>
    <rPh sb="0" eb="3">
      <t>タイカイメイ</t>
    </rPh>
    <rPh sb="5" eb="7">
      <t>レイワ</t>
    </rPh>
    <rPh sb="8" eb="10">
      <t>ネンド</t>
    </rPh>
    <rPh sb="10" eb="11">
      <t>ダイ</t>
    </rPh>
    <rPh sb="12" eb="13">
      <t>カイ</t>
    </rPh>
    <rPh sb="35" eb="37">
      <t>タイカイ</t>
    </rPh>
    <rPh sb="37" eb="40">
      <t>カイサイビ</t>
    </rPh>
    <rPh sb="41" eb="43">
      <t>レイワ</t>
    </rPh>
    <rPh sb="44" eb="45">
      <t>ネン</t>
    </rPh>
    <rPh sb="47" eb="48">
      <t>ガツ</t>
    </rPh>
    <rPh sb="50" eb="51">
      <t>ニチ</t>
    </rPh>
    <rPh sb="52" eb="53">
      <t>ド</t>
    </rPh>
    <phoneticPr fontId="8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</si>
</sst>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11">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14"/>
      <name val="細明朝体"/>
      <family val="3"/>
      <charset val="128"/>
    </font>
    <font>
      <sz val="6"/>
      <name val="細明朝体"/>
      <family val="3"/>
      <charset val="128"/>
    </font>
    <font>
      <u/>
      <sz val="16"/>
      <name val="細明朝体"/>
      <family val="3"/>
      <charset val="128"/>
    </font>
    <font>
      <sz val="16"/>
      <name val="細明朝体"/>
      <family val="3"/>
      <charset val="128"/>
    </font>
    <font>
      <b/>
      <sz val="12"/>
      <name val="細明朝体"/>
      <family val="3"/>
      <charset val="128"/>
    </font>
    <font>
      <b/>
      <sz val="12"/>
      <color indexed="10"/>
      <name val="細明朝体"/>
      <family val="3"/>
      <charset val="128"/>
    </font>
    <font>
      <sz val="11"/>
      <color indexed="12"/>
      <name val="ＭＳ Ｐゴシック"/>
      <family val="3"/>
      <charset val="128"/>
    </font>
    <font>
      <sz val="10"/>
      <name val="Arial"/>
      <family val="2"/>
    </font>
    <font>
      <sz val="12"/>
      <name val="游ゴシック"/>
      <family val="3"/>
      <charset val="128"/>
    </font>
    <font>
      <b/>
      <sz val="12"/>
      <name val="Arial"/>
      <family val="2"/>
    </font>
    <font>
      <sz val="12"/>
      <color indexed="8"/>
      <name val="細明朝体"/>
      <family val="3"/>
      <charset val="128"/>
    </font>
    <font>
      <sz val="18"/>
      <name val="細明朝体"/>
      <family val="3"/>
      <charset val="128"/>
    </font>
    <font>
      <b/>
      <sz val="18"/>
      <name val="細明朝体"/>
      <family val="3"/>
      <charset val="128"/>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b/>
      <sz val="11"/>
      <name val="ＭＳ Ｐゴシック"/>
      <family val="3"/>
      <charset val="128"/>
    </font>
    <font>
      <b/>
      <i/>
      <sz val="14"/>
      <name val="ＭＳ Ｐゴシック"/>
      <family val="3"/>
      <charset val="128"/>
    </font>
    <font>
      <sz val="11"/>
      <color indexed="8"/>
      <name val="ＭＳ Ｐゴシック"/>
      <family val="3"/>
      <charset val="128"/>
    </font>
    <font>
      <i/>
      <sz val="14"/>
      <name val="ＭＳ Ｐゴシック"/>
      <family val="3"/>
      <charset val="128"/>
    </font>
    <font>
      <sz val="14"/>
      <color indexed="8"/>
      <name val="ＭＳ Ｐゴシック"/>
      <family val="3"/>
      <charset val="128"/>
    </font>
    <font>
      <sz val="11"/>
      <name val="ＭＳ 明朝"/>
      <family val="1"/>
      <charset val="128"/>
    </font>
    <font>
      <b/>
      <i/>
      <sz val="22"/>
      <color indexed="10"/>
      <name val="ＭＳ Ｐゴシック"/>
      <family val="3"/>
      <charset val="128"/>
    </font>
    <font>
      <b/>
      <i/>
      <sz val="24"/>
      <color indexed="10"/>
      <name val="ＭＳ Ｐゴシック"/>
      <family val="3"/>
      <charset val="128"/>
    </font>
    <font>
      <sz val="11"/>
      <name val="細明朝体"/>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4"/>
      <color theme="1"/>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b/>
      <u/>
      <sz val="10"/>
      <color rgb="FFFF0000"/>
      <name val="ＭＳ Ｐ明朝"/>
      <family val="1"/>
      <charset val="128"/>
    </font>
    <font>
      <sz val="11"/>
      <color rgb="FFFF0000"/>
      <name val="MS-PGothic"/>
      <family val="3"/>
      <charset val="128"/>
    </font>
    <font>
      <sz val="12"/>
      <color rgb="FFFF0000"/>
      <name val="MS-PGothic"/>
      <family val="3"/>
      <charset val="128"/>
    </font>
    <font>
      <sz val="12"/>
      <color theme="1"/>
      <name val="細明朝体"/>
      <family val="3"/>
      <charset val="128"/>
    </font>
    <font>
      <sz val="12"/>
      <color theme="1"/>
      <name val="ＭＳ Ｐゴシック"/>
      <family val="3"/>
      <charset val="128"/>
    </font>
    <font>
      <b/>
      <sz val="16"/>
      <color theme="1"/>
      <name val="ＭＳ Ｐゴシック"/>
      <family val="3"/>
      <charset val="128"/>
    </font>
    <font>
      <sz val="10"/>
      <color rgb="FFFF0000"/>
      <name val="ＭＳ Ｐゴシック"/>
      <family val="3"/>
      <charset val="128"/>
    </font>
    <font>
      <sz val="11"/>
      <color theme="1"/>
      <name val="ＭＳ Ｐゴシック"/>
      <family val="3"/>
      <charset val="128"/>
    </font>
    <font>
      <sz val="11"/>
      <color theme="0"/>
      <name val="ＭＳ Ｐゴシック"/>
      <family val="3"/>
      <charset val="128"/>
    </font>
    <font>
      <sz val="14"/>
      <color rgb="FF0000FF"/>
      <name val="ＭＳ Ｐゴシック"/>
      <family val="3"/>
      <charset val="128"/>
    </font>
    <font>
      <b/>
      <sz val="11"/>
      <color theme="1"/>
      <name val="ＭＳ Ｐゴシック"/>
      <family val="3"/>
      <charset val="128"/>
    </font>
    <font>
      <sz val="11"/>
      <color rgb="FFFF0000"/>
      <name val="ＭＳ Ｐゴシック"/>
      <family val="3"/>
      <charset val="128"/>
    </font>
    <font>
      <b/>
      <sz val="12"/>
      <color rgb="FFFF0000"/>
      <name val="MS-PGothic"/>
      <family val="3"/>
      <charset val="128"/>
    </font>
    <font>
      <b/>
      <sz val="12"/>
      <color theme="0"/>
      <name val="MS-PGothic"/>
      <family val="3"/>
      <charset val="128"/>
    </font>
    <font>
      <b/>
      <sz val="11"/>
      <color rgb="FFFF0000"/>
      <name val="MS-PGothic"/>
      <family val="3"/>
      <charset val="128"/>
    </font>
    <font>
      <b/>
      <sz val="11"/>
      <color theme="1"/>
      <name val="ＭＳ Ｐ明朝"/>
      <family val="1"/>
      <charset val="128"/>
    </font>
    <font>
      <sz val="16"/>
      <color theme="1"/>
      <name val="ＭＳ Ｐゴシック"/>
      <family val="3"/>
      <charset val="128"/>
    </font>
    <font>
      <sz val="14"/>
      <color theme="1"/>
      <name val="ＭＳ Ｐゴシック"/>
      <family val="3"/>
      <charset val="128"/>
    </font>
    <font>
      <b/>
      <sz val="11"/>
      <color rgb="FFFF0000"/>
      <name val="ＭＳ Ｐゴシック"/>
      <family val="3"/>
      <charset val="128"/>
    </font>
    <font>
      <b/>
      <sz val="24"/>
      <color theme="1"/>
      <name val="ＭＳ Ｐゴシック"/>
      <family val="3"/>
      <charset val="128"/>
    </font>
    <font>
      <sz val="18"/>
      <color theme="1"/>
      <name val="ＭＳ Ｐゴシック"/>
      <family val="3"/>
      <charset val="128"/>
    </font>
    <font>
      <sz val="7"/>
      <color theme="1"/>
      <name val="ＭＳ Ｐゴシック"/>
      <family val="3"/>
      <charset val="128"/>
    </font>
    <font>
      <u/>
      <sz val="18"/>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9"/>
      <color indexed="8"/>
      <name val="ＭＳ Ｐゴシック"/>
      <family val="3"/>
      <charset val="128"/>
    </font>
    <font>
      <sz val="12"/>
      <color theme="1"/>
      <name val="游ゴシック"/>
      <family val="3"/>
      <charset val="128"/>
      <scheme val="minor"/>
    </font>
    <font>
      <sz val="11"/>
      <color theme="1"/>
      <name val="MS-PGothic"/>
      <family val="2"/>
      <charset val="128"/>
    </font>
    <font>
      <sz val="14"/>
      <color theme="1"/>
      <name val="Times New Roman"/>
      <family val="3"/>
      <charset val="128"/>
    </font>
    <font>
      <sz val="14"/>
      <color indexed="10"/>
      <name val="ＭＳ Ｐゴシック"/>
      <family val="3"/>
      <charset val="128"/>
    </font>
    <font>
      <sz val="6"/>
      <name val="游ゴシック"/>
      <family val="3"/>
      <charset val="128"/>
    </font>
    <font>
      <sz val="10.5"/>
      <color theme="1"/>
      <name val="Times New Roman"/>
      <family val="1"/>
    </font>
    <font>
      <sz val="14"/>
      <color theme="1"/>
      <name val="ＭＳ 明朝"/>
      <family val="1"/>
      <charset val="128"/>
    </font>
    <font>
      <sz val="6"/>
      <name val="MS-PGothic"/>
      <family val="2"/>
      <charset val="128"/>
    </font>
    <font>
      <sz val="10.5"/>
      <color rgb="FFFF0000"/>
      <name val="Times New Roman"/>
      <family val="1"/>
    </font>
    <font>
      <sz val="14"/>
      <color rgb="FFFF0000"/>
      <name val="Segoe UI Symbol"/>
      <family val="1"/>
    </font>
    <font>
      <sz val="10.5"/>
      <color rgb="FFFF0000"/>
      <name val="ＭＳ 明朝"/>
      <family val="1"/>
      <charset val="128"/>
    </font>
    <font>
      <sz val="10.5"/>
      <color theme="1"/>
      <name val="ＭＳ Ｐ明朝"/>
      <family val="1"/>
      <charset val="128"/>
    </font>
    <font>
      <sz val="10.5"/>
      <color theme="1"/>
      <name val="Times New Roman"/>
      <family val="1"/>
      <charset val="128"/>
    </font>
    <font>
      <sz val="10.5"/>
      <color theme="1"/>
      <name val="ＭＳ 明朝"/>
      <family val="1"/>
      <charset val="128"/>
    </font>
    <font>
      <sz val="10.5"/>
      <color theme="1"/>
      <name val="游ゴシック"/>
      <family val="1"/>
      <charset val="128"/>
    </font>
    <font>
      <b/>
      <sz val="14"/>
      <color theme="1"/>
      <name val="Times New Roman"/>
      <family val="1"/>
    </font>
    <font>
      <b/>
      <sz val="14"/>
      <color theme="1"/>
      <name val="ＭＳ 明朝"/>
      <family val="1"/>
      <charset val="128"/>
    </font>
    <font>
      <sz val="10.5"/>
      <color theme="1"/>
      <name val="Segoe UI Symbol"/>
      <family val="1"/>
    </font>
    <font>
      <b/>
      <sz val="14"/>
      <color theme="1"/>
      <name val="Times New Roman"/>
      <family val="1"/>
      <charset val="128"/>
    </font>
    <font>
      <b/>
      <sz val="14"/>
      <color theme="1"/>
      <name val="ＭＳ Ｐ明朝"/>
      <family val="1"/>
      <charset val="128"/>
    </font>
    <font>
      <sz val="14"/>
      <color rgb="FF0070C0"/>
      <name val="MS-PGothic"/>
      <family val="2"/>
      <charset val="128"/>
    </font>
    <font>
      <b/>
      <sz val="16"/>
      <color rgb="FF00B0F0"/>
      <name val="ＭＳ ゴシック"/>
      <family val="3"/>
      <charset val="128"/>
    </font>
    <font>
      <sz val="10"/>
      <color theme="1"/>
      <name val="ＭＳ 明朝"/>
      <family val="1"/>
      <charset val="128"/>
    </font>
    <font>
      <sz val="20"/>
      <color theme="1"/>
      <name val="Times New Roman"/>
      <family val="1"/>
    </font>
    <font>
      <sz val="20"/>
      <color theme="1"/>
      <name val="ＭＳ Ｐ明朝"/>
      <family val="1"/>
      <charset val="128"/>
    </font>
    <font>
      <b/>
      <sz val="26"/>
      <color theme="1"/>
      <name val="Times New Roman"/>
      <family val="1"/>
    </font>
    <font>
      <b/>
      <sz val="26"/>
      <color theme="1"/>
      <name val="ＭＳ Ｐ明朝"/>
      <family val="1"/>
      <charset val="128"/>
    </font>
    <font>
      <b/>
      <sz val="28"/>
      <color theme="1"/>
      <name val="Times New Roman"/>
      <family val="1"/>
    </font>
    <font>
      <b/>
      <sz val="28"/>
      <color theme="1"/>
      <name val="ＭＳ Ｐ明朝"/>
      <family val="1"/>
      <charset val="128"/>
    </font>
    <font>
      <sz val="12"/>
      <color theme="1"/>
      <name val="MS-PGothic"/>
      <family val="2"/>
      <charset val="128"/>
    </font>
    <font>
      <b/>
      <sz val="20"/>
      <color theme="1"/>
      <name val="MS-PGothic"/>
      <family val="3"/>
      <charset val="128"/>
    </font>
    <font>
      <b/>
      <sz val="20"/>
      <color rgb="FFFF0000"/>
      <name val="MS-PGothic"/>
      <family val="3"/>
      <charset val="128"/>
    </font>
    <font>
      <sz val="16"/>
      <color theme="1"/>
      <name val="MS-PGothic"/>
      <family val="3"/>
      <charset val="128"/>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indexed="44"/>
        <bgColor indexed="64"/>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79998168889431442"/>
        <bgColor indexed="64"/>
      </patternFill>
    </fill>
  </fills>
  <borders count="8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dotted">
        <color indexed="8"/>
      </bottom>
      <diagonal/>
    </border>
    <border>
      <left/>
      <right/>
      <top style="thin">
        <color indexed="64"/>
      </top>
      <bottom/>
      <diagonal/>
    </border>
    <border>
      <left style="thin">
        <color indexed="8"/>
      </left>
      <right/>
      <top style="thin">
        <color indexed="64"/>
      </top>
      <bottom style="dotted">
        <color indexed="8"/>
      </bottom>
      <diagonal/>
    </border>
    <border>
      <left style="thin">
        <color indexed="64"/>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64"/>
      </right>
      <top style="dotted">
        <color indexed="8"/>
      </top>
      <bottom style="dotted">
        <color indexed="8"/>
      </bottom>
      <diagonal/>
    </border>
    <border>
      <left style="thin">
        <color indexed="8"/>
      </left>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64"/>
      </right>
      <top style="dotted">
        <color indexed="8"/>
      </top>
      <bottom/>
      <diagonal/>
    </border>
    <border>
      <left style="thin">
        <color indexed="8"/>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top style="dotted">
        <color indexed="8"/>
      </top>
      <bottom/>
      <diagonal/>
    </border>
    <border>
      <left style="thin">
        <color indexed="64"/>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style="thin">
        <color indexed="8"/>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top/>
      <bottom style="dotted">
        <color indexed="8"/>
      </bottom>
      <diagonal/>
    </border>
    <border>
      <left style="thin">
        <color indexed="8"/>
      </left>
      <right/>
      <top/>
      <bottom/>
      <diagonal/>
    </border>
    <border>
      <left style="thin">
        <color indexed="8"/>
      </left>
      <right/>
      <top style="dotted">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style="dotted">
        <color indexed="8"/>
      </bottom>
      <diagonal/>
    </border>
    <border>
      <left style="thin">
        <color indexed="8"/>
      </left>
      <right style="thin">
        <color indexed="8"/>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thin">
        <color indexed="8"/>
      </top>
      <bottom style="dotted">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157">
    <xf numFmtId="0" fontId="0" fillId="0" borderId="0">
      <alignment vertical="center"/>
    </xf>
    <xf numFmtId="176" fontId="28" fillId="0" borderId="0" applyFill="0" applyBorder="0" applyAlignment="0"/>
    <xf numFmtId="38" fontId="29" fillId="2" borderId="0" applyNumberFormat="0" applyBorder="0" applyAlignment="0" applyProtection="0"/>
    <xf numFmtId="0" fontId="24" fillId="0" borderId="1" applyNumberFormat="0" applyAlignment="0" applyProtection="0">
      <alignment horizontal="left" vertical="center"/>
    </xf>
    <xf numFmtId="0" fontId="24" fillId="0" borderId="2">
      <alignment horizontal="left" vertical="center"/>
    </xf>
    <xf numFmtId="10" fontId="29" fillId="3" borderId="3" applyNumberFormat="0" applyBorder="0" applyAlignment="0" applyProtection="0"/>
    <xf numFmtId="177" fontId="28" fillId="0" borderId="0"/>
    <xf numFmtId="0" fontId="22" fillId="0" borderId="0"/>
    <xf numFmtId="10" fontId="22" fillId="0" borderId="0" applyFont="0" applyFill="0" applyBorder="0" applyAlignment="0" applyProtection="0"/>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9"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43" fillId="0" borderId="0">
      <alignment vertical="center"/>
    </xf>
    <xf numFmtId="0" fontId="4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4" fillId="0" borderId="0">
      <alignment vertical="center"/>
    </xf>
    <xf numFmtId="0" fontId="2" fillId="0" borderId="0">
      <alignment vertical="center"/>
    </xf>
    <xf numFmtId="0" fontId="3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 fillId="0" borderId="0"/>
    <xf numFmtId="0" fontId="4" fillId="0" borderId="0"/>
    <xf numFmtId="0" fontId="2" fillId="0" borderId="0">
      <alignment vertical="center"/>
    </xf>
    <xf numFmtId="0" fontId="2" fillId="0" borderId="0">
      <alignment vertical="center"/>
    </xf>
    <xf numFmtId="0" fontId="30" fillId="0" borderId="0">
      <alignment horizontal="center"/>
    </xf>
    <xf numFmtId="0" fontId="79" fillId="0" borderId="0">
      <alignment vertical="center"/>
    </xf>
  </cellStyleXfs>
  <cellXfs count="389">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46" fillId="0" borderId="5" xfId="0" applyFont="1" applyBorder="1" applyAlignment="1">
      <alignment vertical="center" wrapText="1"/>
    </xf>
    <xf numFmtId="0" fontId="0" fillId="0" borderId="0" xfId="0" applyBorder="1" applyAlignment="1">
      <alignment horizontal="right" vertical="center"/>
    </xf>
    <xf numFmtId="0" fontId="47" fillId="0" borderId="4" xfId="0" applyFont="1" applyBorder="1">
      <alignment vertical="center"/>
    </xf>
    <xf numFmtId="0" fontId="47" fillId="0" borderId="4" xfId="0" applyFont="1" applyBorder="1">
      <alignment vertical="center"/>
    </xf>
    <xf numFmtId="0" fontId="48" fillId="0" borderId="0" xfId="0" applyFont="1" applyAlignment="1">
      <alignment horizontal="center" vertical="center"/>
    </xf>
    <xf numFmtId="0" fontId="0" fillId="0" borderId="0" xfId="0" applyBorder="1"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4" xfId="0" applyFont="1" applyBorder="1" applyAlignment="1">
      <alignment vertical="center" wrapText="1"/>
    </xf>
    <xf numFmtId="0" fontId="49"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11" fillId="0" borderId="0" xfId="0" applyFont="1" applyAlignment="1"/>
    <xf numFmtId="0" fontId="50" fillId="0" borderId="0" xfId="0" applyFont="1" applyAlignment="1">
      <alignment horizontal="center" vertical="center"/>
    </xf>
    <xf numFmtId="0" fontId="49" fillId="0" borderId="0" xfId="0" applyFont="1" applyBorder="1" applyAlignment="1"/>
    <xf numFmtId="0" fontId="51" fillId="0" borderId="0" xfId="0" applyFont="1" applyBorder="1" applyAlignment="1">
      <alignment horizontal="left" vertical="center"/>
    </xf>
    <xf numFmtId="0" fontId="9" fillId="0" borderId="0" xfId="0" applyFont="1" applyBorder="1" applyAlignment="1"/>
    <xf numFmtId="0" fontId="51" fillId="0" borderId="0" xfId="0" applyFont="1" applyBorder="1" applyAlignment="1">
      <alignment vertical="center"/>
    </xf>
    <xf numFmtId="0" fontId="0" fillId="0" borderId="0" xfId="0" applyBorder="1" applyAlignment="1">
      <alignment horizontal="right" vertical="center"/>
    </xf>
    <xf numFmtId="0" fontId="0" fillId="0" borderId="6" xfId="0" applyBorder="1" applyAlignment="1">
      <alignment horizontal="right" vertical="center"/>
    </xf>
    <xf numFmtId="0" fontId="13" fillId="0" borderId="0" xfId="0" applyFont="1" applyAlignment="1">
      <alignment vertical="center"/>
    </xf>
    <xf numFmtId="0" fontId="12" fillId="0" borderId="7" xfId="0" applyFont="1" applyBorder="1" applyAlignment="1">
      <alignment vertical="center"/>
    </xf>
    <xf numFmtId="0" fontId="0" fillId="0" borderId="8" xfId="0" applyBorder="1" applyAlignment="1">
      <alignment vertical="center" wrapText="1"/>
    </xf>
    <xf numFmtId="0" fontId="0" fillId="0" borderId="5" xfId="0" applyBorder="1">
      <alignment vertical="center"/>
    </xf>
    <xf numFmtId="0" fontId="0" fillId="0" borderId="9" xfId="0" applyBorder="1" applyAlignment="1">
      <alignment vertical="center" wrapText="1"/>
    </xf>
    <xf numFmtId="0" fontId="0" fillId="0" borderId="9" xfId="0" applyBorder="1">
      <alignment vertical="center"/>
    </xf>
    <xf numFmtId="0" fontId="52" fillId="0" borderId="4" xfId="0" applyFont="1" applyBorder="1" applyAlignment="1">
      <alignment vertical="center" wrapText="1"/>
    </xf>
    <xf numFmtId="0" fontId="52" fillId="0" borderId="10" xfId="0" applyFont="1" applyBorder="1" applyAlignment="1">
      <alignment vertical="center" wrapText="1"/>
    </xf>
    <xf numFmtId="0" fontId="48" fillId="0" borderId="0" xfId="0" applyFont="1" applyBorder="1" applyAlignment="1">
      <alignment horizontal="center" vertical="center"/>
    </xf>
    <xf numFmtId="0" fontId="47" fillId="0" borderId="0" xfId="0" applyFont="1" applyBorder="1">
      <alignment vertical="center"/>
    </xf>
    <xf numFmtId="0" fontId="47" fillId="0" borderId="0" xfId="0" applyFont="1" applyBorder="1">
      <alignment vertical="center"/>
    </xf>
    <xf numFmtId="0" fontId="53" fillId="0" borderId="0" xfId="0" applyFont="1" applyBorder="1" applyAlignment="1">
      <alignment horizontal="right" vertical="center"/>
    </xf>
    <xf numFmtId="0" fontId="0" fillId="0" borderId="0" xfId="0" applyFont="1" applyBorder="1" applyAlignment="1">
      <alignment horizontal="right" vertical="center"/>
    </xf>
    <xf numFmtId="0" fontId="0" fillId="0" borderId="6" xfId="0" applyBorder="1" applyAlignment="1">
      <alignment horizontal="right" vertical="center"/>
    </xf>
    <xf numFmtId="0" fontId="0" fillId="0" borderId="0" xfId="0" applyBorder="1" applyAlignment="1">
      <alignment horizontal="right" vertical="center"/>
    </xf>
    <xf numFmtId="0" fontId="50" fillId="0" borderId="0" xfId="0" applyFont="1" applyAlignment="1">
      <alignment horizontal="center" vertical="center"/>
    </xf>
    <xf numFmtId="0" fontId="4" fillId="0" borderId="0" xfId="152" applyFont="1"/>
    <xf numFmtId="14" fontId="4" fillId="0" borderId="0" xfId="152" applyNumberFormat="1" applyFont="1"/>
    <xf numFmtId="38" fontId="4" fillId="0" borderId="0" xfId="152" applyNumberFormat="1" applyFont="1"/>
    <xf numFmtId="0" fontId="14" fillId="0" borderId="0" xfId="153" applyFont="1" applyAlignment="1">
      <alignment vertical="center"/>
    </xf>
    <xf numFmtId="0" fontId="4" fillId="0" borderId="0" xfId="152" applyFont="1" applyAlignment="1">
      <alignment vertical="center"/>
    </xf>
    <xf numFmtId="38" fontId="4" fillId="0" borderId="0" xfId="152" applyNumberFormat="1" applyFont="1" applyAlignment="1">
      <alignment vertical="center"/>
    </xf>
    <xf numFmtId="0" fontId="17" fillId="0" borderId="0" xfId="19" applyFont="1"/>
    <xf numFmtId="0" fontId="18" fillId="0" borderId="0" xfId="19" applyFont="1"/>
    <xf numFmtId="0" fontId="18" fillId="0" borderId="0" xfId="152" applyFont="1" applyAlignment="1">
      <alignment vertical="center"/>
    </xf>
    <xf numFmtId="38" fontId="18" fillId="0" borderId="0" xfId="152" applyNumberFormat="1" applyFont="1" applyAlignment="1">
      <alignment vertical="center"/>
    </xf>
    <xf numFmtId="0" fontId="19" fillId="0" borderId="0" xfId="152" applyFont="1" applyAlignment="1">
      <alignment horizontal="center" vertical="center"/>
    </xf>
    <xf numFmtId="0" fontId="20" fillId="0" borderId="0" xfId="152" applyFont="1" applyAlignment="1">
      <alignment vertical="center"/>
    </xf>
    <xf numFmtId="0" fontId="4" fillId="0" borderId="0" xfId="152" applyFont="1" applyAlignment="1">
      <alignment horizontal="center" vertical="center" shrinkToFit="1"/>
    </xf>
    <xf numFmtId="0" fontId="4" fillId="0" borderId="3" xfId="152" applyFont="1" applyBorder="1" applyAlignment="1">
      <alignment horizontal="center" vertical="center" shrinkToFit="1"/>
    </xf>
    <xf numFmtId="38" fontId="4" fillId="0" borderId="3" xfId="152" applyNumberFormat="1" applyFont="1" applyBorder="1" applyAlignment="1">
      <alignment horizontal="center" vertical="center" shrinkToFit="1"/>
    </xf>
    <xf numFmtId="0" fontId="4" fillId="0" borderId="3" xfId="152" applyBorder="1" applyAlignment="1">
      <alignment horizontal="center" vertical="center" shrinkToFit="1"/>
    </xf>
    <xf numFmtId="38" fontId="4" fillId="0" borderId="3" xfId="12" applyFont="1" applyBorder="1" applyAlignment="1">
      <alignment horizontal="center" vertical="center" shrinkToFit="1"/>
    </xf>
    <xf numFmtId="38" fontId="4" fillId="0" borderId="3" xfId="12" applyNumberFormat="1" applyFont="1" applyBorder="1" applyAlignment="1">
      <alignment horizontal="center" vertical="center" shrinkToFit="1"/>
    </xf>
    <xf numFmtId="0" fontId="4" fillId="0" borderId="11" xfId="152" applyFont="1" applyBorder="1" applyAlignment="1">
      <alignment horizontal="center" vertical="center" shrinkToFit="1"/>
    </xf>
    <xf numFmtId="0" fontId="13" fillId="0" borderId="11" xfId="152" applyFont="1" applyBorder="1" applyAlignment="1">
      <alignment horizontal="center" vertical="center" shrinkToFit="1"/>
    </xf>
    <xf numFmtId="0" fontId="4" fillId="0" borderId="0" xfId="152" applyFont="1" applyFill="1" applyAlignment="1">
      <alignment horizontal="center" vertical="center" shrinkToFit="1"/>
    </xf>
    <xf numFmtId="0" fontId="4" fillId="0" borderId="12" xfId="152" applyFont="1" applyFill="1" applyBorder="1" applyAlignment="1">
      <alignment horizontal="center" vertical="center" shrinkToFit="1"/>
    </xf>
    <xf numFmtId="0" fontId="4" fillId="0" borderId="12" xfId="152" applyFont="1" applyBorder="1" applyAlignment="1">
      <alignment horizontal="center" vertical="center" shrinkToFit="1"/>
    </xf>
    <xf numFmtId="38" fontId="4" fillId="0" borderId="12" xfId="12" applyFont="1" applyBorder="1" applyAlignment="1">
      <alignment horizontal="center" vertical="center" shrinkToFit="1"/>
    </xf>
    <xf numFmtId="38" fontId="4" fillId="0" borderId="12" xfId="12" applyNumberFormat="1" applyFont="1" applyBorder="1" applyAlignment="1">
      <alignment horizontal="center" vertical="center" shrinkToFit="1"/>
    </xf>
    <xf numFmtId="0" fontId="4" fillId="0" borderId="13" xfId="152" applyBorder="1" applyAlignment="1">
      <alignment horizontal="center" vertical="center" shrinkToFit="1"/>
    </xf>
    <xf numFmtId="0" fontId="4" fillId="0" borderId="11" xfId="152" applyBorder="1" applyAlignment="1">
      <alignment horizontal="center" vertical="center" shrinkToFit="1"/>
    </xf>
    <xf numFmtId="0" fontId="4" fillId="0" borderId="13" xfId="152" applyFont="1" applyBorder="1" applyAlignment="1">
      <alignment horizontal="center" vertical="center" shrinkToFit="1"/>
    </xf>
    <xf numFmtId="0" fontId="4" fillId="0" borderId="3" xfId="152" applyFont="1" applyFill="1" applyBorder="1" applyAlignment="1">
      <alignment horizontal="center" vertical="center" shrinkToFit="1"/>
    </xf>
    <xf numFmtId="0" fontId="4" fillId="0" borderId="13" xfId="152" applyFont="1" applyFill="1" applyBorder="1" applyAlignment="1">
      <alignment horizontal="center" vertical="center" shrinkToFit="1"/>
    </xf>
    <xf numFmtId="0" fontId="4" fillId="0" borderId="14" xfId="152" applyFont="1" applyBorder="1" applyAlignment="1">
      <alignment horizontal="center" vertical="center" shrinkToFit="1"/>
    </xf>
    <xf numFmtId="38" fontId="4" fillId="0" borderId="14" xfId="12" applyFont="1" applyBorder="1" applyAlignment="1">
      <alignment horizontal="center" vertical="center" shrinkToFit="1"/>
    </xf>
    <xf numFmtId="38" fontId="4" fillId="0" borderId="14" xfId="12" applyNumberFormat="1" applyFont="1" applyBorder="1" applyAlignment="1">
      <alignment horizontal="center" vertical="center" shrinkToFit="1"/>
    </xf>
    <xf numFmtId="38" fontId="4" fillId="0" borderId="13" xfId="12" applyFont="1" applyBorder="1" applyAlignment="1">
      <alignment horizontal="center" vertical="center" shrinkToFit="1"/>
    </xf>
    <xf numFmtId="38" fontId="4" fillId="0" borderId="13" xfId="12" applyNumberFormat="1" applyFont="1" applyBorder="1" applyAlignment="1">
      <alignment horizontal="center" vertical="center" shrinkToFit="1"/>
    </xf>
    <xf numFmtId="0" fontId="4" fillId="0" borderId="11" xfId="152" applyFont="1" applyFill="1" applyBorder="1" applyAlignment="1">
      <alignment horizontal="center" vertical="center" shrinkToFit="1"/>
    </xf>
    <xf numFmtId="0" fontId="54" fillId="0" borderId="3" xfId="152" applyFont="1" applyFill="1" applyBorder="1" applyAlignment="1">
      <alignment horizontal="center" vertical="center" shrinkToFit="1"/>
    </xf>
    <xf numFmtId="0" fontId="55" fillId="0" borderId="3" xfId="152" applyFont="1" applyFill="1" applyBorder="1" applyAlignment="1">
      <alignment horizontal="center" vertical="center" shrinkToFit="1"/>
    </xf>
    <xf numFmtId="0" fontId="54" fillId="0" borderId="14" xfId="152" applyFont="1" applyFill="1" applyBorder="1" applyAlignment="1">
      <alignment horizontal="center" vertical="center" shrinkToFit="1"/>
    </xf>
    <xf numFmtId="0" fontId="4" fillId="0" borderId="14" xfId="152" applyFont="1" applyFill="1" applyBorder="1" applyAlignment="1">
      <alignment horizontal="center" vertical="center" shrinkToFit="1"/>
    </xf>
    <xf numFmtId="0" fontId="18" fillId="0" borderId="13" xfId="152" applyFont="1" applyBorder="1" applyAlignment="1">
      <alignment horizontal="center" vertical="center" shrinkToFit="1"/>
    </xf>
    <xf numFmtId="38" fontId="18" fillId="0" borderId="13" xfId="12" applyFont="1" applyBorder="1" applyAlignment="1">
      <alignment horizontal="center" vertical="center" shrinkToFit="1"/>
    </xf>
    <xf numFmtId="38" fontId="4" fillId="0" borderId="0" xfId="152" applyNumberFormat="1" applyFont="1" applyAlignment="1">
      <alignment horizontal="center" vertical="center" shrinkToFit="1"/>
    </xf>
    <xf numFmtId="0" fontId="4" fillId="0" borderId="0" xfId="152" applyFont="1" applyBorder="1" applyAlignment="1">
      <alignment horizontal="center" vertical="center" shrinkToFit="1"/>
    </xf>
    <xf numFmtId="0" fontId="4" fillId="4" borderId="0" xfId="152" applyFont="1" applyFill="1" applyBorder="1" applyAlignment="1">
      <alignment horizontal="center" vertical="center" shrinkToFit="1"/>
    </xf>
    <xf numFmtId="38" fontId="4" fillId="4" borderId="0" xfId="12" applyFont="1" applyFill="1" applyBorder="1" applyAlignment="1">
      <alignment horizontal="center" vertical="center" shrinkToFit="1"/>
    </xf>
    <xf numFmtId="38" fontId="4" fillId="4" borderId="0" xfId="12" applyNumberFormat="1" applyFont="1" applyFill="1" applyBorder="1" applyAlignment="1">
      <alignment horizontal="center" vertical="center" shrinkToFit="1"/>
    </xf>
    <xf numFmtId="0" fontId="4" fillId="4" borderId="3" xfId="152" applyFont="1" applyFill="1" applyBorder="1" applyAlignment="1">
      <alignment horizontal="center" vertical="center" shrinkToFit="1"/>
    </xf>
    <xf numFmtId="38" fontId="4" fillId="4" borderId="3" xfId="12" applyFont="1" applyFill="1" applyBorder="1" applyAlignment="1">
      <alignment horizontal="center" vertical="center" shrinkToFit="1"/>
    </xf>
    <xf numFmtId="0" fontId="4" fillId="4" borderId="12" xfId="152" applyFont="1" applyFill="1" applyBorder="1" applyAlignment="1">
      <alignment horizontal="center" vertical="center" shrinkToFit="1"/>
    </xf>
    <xf numFmtId="0" fontId="25" fillId="4" borderId="12" xfId="152" applyFont="1" applyFill="1" applyBorder="1" applyAlignment="1">
      <alignment horizontal="center" vertical="center" shrinkToFit="1"/>
    </xf>
    <xf numFmtId="0" fontId="4" fillId="0" borderId="12" xfId="152" applyFont="1" applyBorder="1" applyAlignment="1">
      <alignment horizontal="center"/>
    </xf>
    <xf numFmtId="0" fontId="4" fillId="0" borderId="13" xfId="152" applyFont="1" applyBorder="1" applyAlignment="1">
      <alignment horizontal="center"/>
    </xf>
    <xf numFmtId="0" fontId="25" fillId="0" borderId="13" xfId="152" applyFont="1" applyBorder="1" applyAlignment="1">
      <alignment horizontal="center"/>
    </xf>
    <xf numFmtId="0" fontId="4" fillId="0" borderId="13" xfId="152" applyFont="1" applyBorder="1"/>
    <xf numFmtId="0" fontId="4" fillId="0" borderId="3" xfId="152" applyFont="1" applyBorder="1" applyAlignment="1">
      <alignment horizontal="center"/>
    </xf>
    <xf numFmtId="0" fontId="4" fillId="0" borderId="3" xfId="152" applyFont="1" applyBorder="1"/>
    <xf numFmtId="0" fontId="4" fillId="0" borderId="12" xfId="152" applyFont="1" applyBorder="1"/>
    <xf numFmtId="38" fontId="4" fillId="0" borderId="3" xfId="152" applyNumberFormat="1" applyFont="1" applyBorder="1"/>
    <xf numFmtId="0" fontId="26" fillId="0" borderId="13" xfId="152" applyFont="1" applyBorder="1" applyAlignment="1">
      <alignment horizontal="center"/>
    </xf>
    <xf numFmtId="38" fontId="27" fillId="0" borderId="3" xfId="152" applyNumberFormat="1" applyFont="1" applyBorder="1"/>
    <xf numFmtId="0" fontId="56" fillId="0" borderId="7" xfId="0" applyFont="1" applyBorder="1" applyAlignment="1">
      <alignment vertical="center"/>
    </xf>
    <xf numFmtId="0" fontId="2" fillId="5" borderId="0" xfId="154" applyFont="1" applyFill="1">
      <alignment vertical="center"/>
    </xf>
    <xf numFmtId="14" fontId="2" fillId="5" borderId="0" xfId="154" applyNumberFormat="1" applyFont="1" applyFill="1">
      <alignment vertical="center"/>
    </xf>
    <xf numFmtId="0" fontId="2" fillId="0" borderId="0" xfId="154" applyFont="1">
      <alignment vertical="center"/>
    </xf>
    <xf numFmtId="0" fontId="2" fillId="0" borderId="15" xfId="154" applyFont="1" applyBorder="1">
      <alignment vertical="center"/>
    </xf>
    <xf numFmtId="0" fontId="13" fillId="0" borderId="15" xfId="154" applyFont="1" applyBorder="1" applyAlignment="1">
      <alignment horizontal="right" vertical="center"/>
    </xf>
    <xf numFmtId="0" fontId="2" fillId="0" borderId="0" xfId="154" applyFont="1" applyBorder="1">
      <alignment vertical="center"/>
    </xf>
    <xf numFmtId="0" fontId="13" fillId="0" borderId="2" xfId="154" applyFont="1" applyBorder="1" applyAlignment="1">
      <alignment horizontal="right" vertical="center"/>
    </xf>
    <xf numFmtId="0" fontId="2" fillId="0" borderId="2" xfId="154" applyFont="1" applyBorder="1">
      <alignment vertical="center"/>
    </xf>
    <xf numFmtId="0" fontId="21" fillId="0" borderId="0" xfId="154" applyFont="1" applyBorder="1" applyAlignment="1">
      <alignment vertical="center" wrapText="1"/>
    </xf>
    <xf numFmtId="0" fontId="32" fillId="0" borderId="0" xfId="154" applyFont="1">
      <alignment vertical="center"/>
    </xf>
    <xf numFmtId="0" fontId="13" fillId="0" borderId="3" xfId="154" applyFont="1" applyBorder="1" applyAlignment="1">
      <alignment horizontal="center" vertical="center" shrinkToFit="1"/>
    </xf>
    <xf numFmtId="0" fontId="57" fillId="0" borderId="3" xfId="154" applyFont="1" applyBorder="1" applyAlignment="1">
      <alignment horizontal="center" vertical="center" wrapText="1" shrinkToFit="1"/>
    </xf>
    <xf numFmtId="0" fontId="33" fillId="0" borderId="3" xfId="154" applyFont="1" applyBorder="1" applyAlignment="1">
      <alignment horizontal="center" vertical="center" wrapText="1"/>
    </xf>
    <xf numFmtId="0" fontId="13" fillId="0" borderId="0" xfId="154" applyFont="1" applyAlignment="1">
      <alignment horizontal="center" vertical="center" shrinkToFit="1"/>
    </xf>
    <xf numFmtId="0" fontId="13" fillId="0" borderId="3" xfId="154" applyFont="1" applyBorder="1" applyAlignment="1">
      <alignment vertical="center" shrinkToFit="1"/>
    </xf>
    <xf numFmtId="178" fontId="13" fillId="0" borderId="3" xfId="154" applyNumberFormat="1" applyFont="1" applyBorder="1" applyAlignment="1">
      <alignment horizontal="center" vertical="center" shrinkToFit="1"/>
    </xf>
    <xf numFmtId="0" fontId="13" fillId="0" borderId="0" xfId="154" applyFont="1" applyAlignment="1">
      <alignment vertical="center" shrinkToFit="1"/>
    </xf>
    <xf numFmtId="0" fontId="13" fillId="0" borderId="3" xfId="154" applyFont="1" applyFill="1" applyBorder="1" applyAlignment="1">
      <alignment horizontal="center" vertical="center" shrinkToFit="1"/>
    </xf>
    <xf numFmtId="178" fontId="13" fillId="0" borderId="3" xfId="154" applyNumberFormat="1" applyFont="1" applyFill="1" applyBorder="1" applyAlignment="1">
      <alignment horizontal="center" vertical="center" shrinkToFit="1"/>
    </xf>
    <xf numFmtId="0" fontId="13" fillId="0" borderId="0" xfId="154" applyFont="1" applyBorder="1" applyAlignment="1">
      <alignment vertical="center" shrinkToFit="1"/>
    </xf>
    <xf numFmtId="0" fontId="13" fillId="0" borderId="0" xfId="154" applyFont="1" applyBorder="1" applyAlignment="1">
      <alignment horizontal="center" vertical="center" shrinkToFit="1"/>
    </xf>
    <xf numFmtId="178" fontId="13" fillId="0" borderId="0" xfId="154" applyNumberFormat="1" applyFont="1" applyBorder="1" applyAlignment="1">
      <alignment horizontal="center" vertical="center" shrinkToFit="1"/>
    </xf>
    <xf numFmtId="0" fontId="2" fillId="5" borderId="0" xfId="154" applyFont="1" applyFill="1" applyAlignment="1">
      <alignment vertical="center"/>
    </xf>
    <xf numFmtId="0" fontId="2" fillId="0" borderId="0" xfId="154" applyFont="1" applyAlignment="1">
      <alignment vertical="center"/>
    </xf>
    <xf numFmtId="0" fontId="13" fillId="0" borderId="0" xfId="154" applyFont="1" applyAlignment="1">
      <alignment vertical="center"/>
    </xf>
    <xf numFmtId="0" fontId="13" fillId="0" borderId="0" xfId="154" applyFont="1" applyBorder="1" applyAlignment="1">
      <alignment vertical="center"/>
    </xf>
    <xf numFmtId="0" fontId="13" fillId="0" borderId="0" xfId="154" applyFont="1" applyBorder="1" applyAlignment="1">
      <alignment horizontal="center" vertical="center"/>
    </xf>
    <xf numFmtId="178" fontId="13" fillId="0" borderId="0" xfId="154" applyNumberFormat="1" applyFont="1" applyBorder="1" applyAlignment="1">
      <alignment horizontal="center" vertical="center"/>
    </xf>
    <xf numFmtId="0" fontId="0" fillId="0" borderId="0" xfId="0" applyBorder="1" applyAlignment="1">
      <alignment horizontal="right" vertical="center"/>
    </xf>
    <xf numFmtId="0" fontId="52" fillId="0" borderId="18" xfId="0" applyFont="1" applyBorder="1" applyAlignment="1">
      <alignment vertical="top" wrapText="1"/>
    </xf>
    <xf numFmtId="58" fontId="21" fillId="0" borderId="0" xfId="150" applyNumberFormat="1" applyFont="1" applyAlignment="1">
      <alignment vertical="center"/>
    </xf>
    <xf numFmtId="0" fontId="21" fillId="0" borderId="0" xfId="150" applyFont="1" applyAlignment="1">
      <alignment vertical="center"/>
    </xf>
    <xf numFmtId="56" fontId="59" fillId="0" borderId="0" xfId="150" applyNumberFormat="1" applyFont="1" applyAlignment="1">
      <alignment horizontal="left" vertical="center"/>
    </xf>
    <xf numFmtId="56" fontId="37" fillId="0" borderId="0" xfId="150" applyNumberFormat="1" applyFont="1" applyAlignment="1">
      <alignment horizontal="left" vertical="center"/>
    </xf>
    <xf numFmtId="0" fontId="2" fillId="0" borderId="3" xfId="150" applyBorder="1" applyAlignment="1">
      <alignment vertical="center" wrapText="1" shrinkToFit="1"/>
    </xf>
    <xf numFmtId="56" fontId="60" fillId="0" borderId="0" xfId="150" applyNumberFormat="1" applyFont="1" applyAlignment="1">
      <alignment horizontal="left" vertical="center"/>
    </xf>
    <xf numFmtId="56" fontId="2" fillId="0" borderId="0" xfId="150" applyNumberFormat="1" applyAlignment="1">
      <alignment horizontal="left" vertical="center"/>
    </xf>
    <xf numFmtId="0" fontId="0" fillId="0" borderId="4" xfId="0" applyFill="1" applyBorder="1">
      <alignment vertical="center"/>
    </xf>
    <xf numFmtId="0" fontId="61" fillId="0" borderId="4" xfId="0" applyFont="1" applyFill="1" applyBorder="1" applyAlignment="1">
      <alignment wrapText="1"/>
    </xf>
    <xf numFmtId="0" fontId="0" fillId="0" borderId="9" xfId="0" applyFill="1" applyBorder="1" applyAlignment="1">
      <alignment vertical="center" wrapText="1"/>
    </xf>
    <xf numFmtId="0" fontId="35" fillId="0" borderId="0" xfId="150" applyFont="1"/>
    <xf numFmtId="0" fontId="2" fillId="0" borderId="0" xfId="150"/>
    <xf numFmtId="0" fontId="2" fillId="0" borderId="0" xfId="150" applyAlignment="1">
      <alignment horizontal="center"/>
    </xf>
    <xf numFmtId="0" fontId="36" fillId="0" borderId="0" xfId="150" applyFont="1"/>
    <xf numFmtId="0" fontId="2" fillId="0" borderId="0" xfId="150" applyAlignment="1">
      <alignment vertical="center"/>
    </xf>
    <xf numFmtId="0" fontId="2" fillId="0" borderId="0" xfId="150" applyAlignment="1">
      <alignment horizontal="center" vertical="center"/>
    </xf>
    <xf numFmtId="56" fontId="2" fillId="0" borderId="0" xfId="150" applyNumberFormat="1" applyAlignment="1">
      <alignment vertical="center"/>
    </xf>
    <xf numFmtId="0" fontId="36" fillId="0" borderId="0" xfId="150" applyFont="1" applyAlignment="1">
      <alignment vertical="center"/>
    </xf>
    <xf numFmtId="0" fontId="30" fillId="0" borderId="3" xfId="150" applyFont="1" applyBorder="1" applyAlignment="1">
      <alignment horizontal="center" vertical="center" shrinkToFit="1"/>
    </xf>
    <xf numFmtId="56" fontId="30" fillId="0" borderId="3" xfId="150" applyNumberFormat="1" applyFont="1" applyBorder="1" applyAlignment="1">
      <alignment horizontal="center" vertical="center" shrinkToFit="1"/>
    </xf>
    <xf numFmtId="0" fontId="30" fillId="0" borderId="3" xfId="150" applyFont="1" applyBorder="1" applyAlignment="1">
      <alignment horizontal="center" vertical="center" wrapText="1" shrinkToFit="1"/>
    </xf>
    <xf numFmtId="0" fontId="13" fillId="0" borderId="3" xfId="150" applyFont="1" applyBorder="1" applyAlignment="1">
      <alignment vertical="center" shrinkToFit="1"/>
    </xf>
    <xf numFmtId="56" fontId="2" fillId="0" borderId="0" xfId="150" applyNumberFormat="1" applyAlignment="1">
      <alignment horizontal="center" vertical="center"/>
    </xf>
    <xf numFmtId="179" fontId="2" fillId="0" borderId="0" xfId="150" applyNumberFormat="1"/>
    <xf numFmtId="0" fontId="13" fillId="0" borderId="0" xfId="150" applyFont="1"/>
    <xf numFmtId="0" fontId="13" fillId="0" borderId="0" xfId="150" applyFont="1" applyAlignment="1">
      <alignment vertical="center"/>
    </xf>
    <xf numFmtId="0" fontId="36" fillId="0" borderId="0" xfId="150" applyFont="1" applyAlignment="1">
      <alignment horizontal="center"/>
    </xf>
    <xf numFmtId="0" fontId="63" fillId="9" borderId="4" xfId="0" applyFont="1" applyFill="1" applyBorder="1">
      <alignment vertical="center"/>
    </xf>
    <xf numFmtId="0" fontId="47" fillId="0" borderId="4" xfId="0" applyFont="1" applyFill="1" applyBorder="1">
      <alignment vertical="center"/>
    </xf>
    <xf numFmtId="0" fontId="58" fillId="0" borderId="0" xfId="24" applyFont="1" applyAlignment="1">
      <alignment vertical="center"/>
    </xf>
    <xf numFmtId="0" fontId="67" fillId="0" borderId="0" xfId="153" applyFont="1" applyAlignment="1">
      <alignment horizontal="center" vertical="center" shrinkToFit="1"/>
    </xf>
    <xf numFmtId="0" fontId="54" fillId="0" borderId="0" xfId="153" applyFont="1" applyAlignment="1">
      <alignment horizontal="center" vertical="center" shrinkToFit="1"/>
    </xf>
    <xf numFmtId="180" fontId="71" fillId="0" borderId="0" xfId="153" applyNumberFormat="1" applyFont="1" applyAlignment="1">
      <alignment vertical="center" shrinkToFit="1"/>
    </xf>
    <xf numFmtId="0" fontId="68" fillId="0" borderId="0" xfId="153" applyFont="1" applyAlignment="1">
      <alignment horizontal="center" vertical="center" shrinkToFit="1"/>
    </xf>
    <xf numFmtId="0" fontId="58" fillId="0" borderId="0" xfId="24" applyFont="1" applyAlignment="1">
      <alignment vertical="center" shrinkToFit="1"/>
    </xf>
    <xf numFmtId="0" fontId="68" fillId="0" borderId="43" xfId="153" applyFont="1" applyBorder="1" applyAlignment="1">
      <alignment horizontal="center" vertical="center" shrinkToFit="1"/>
    </xf>
    <xf numFmtId="0" fontId="68" fillId="0" borderId="44" xfId="153" applyFont="1" applyBorder="1" applyAlignment="1">
      <alignment horizontal="center" vertical="center" shrinkToFit="1"/>
    </xf>
    <xf numFmtId="0" fontId="68" fillId="0" borderId="45" xfId="153" applyFont="1" applyBorder="1" applyAlignment="1">
      <alignment horizontal="center" vertical="center" shrinkToFit="1"/>
    </xf>
    <xf numFmtId="0" fontId="68" fillId="0" borderId="46" xfId="153" applyFont="1" applyBorder="1" applyAlignment="1">
      <alignment horizontal="center" vertical="center" shrinkToFit="1"/>
    </xf>
    <xf numFmtId="0" fontId="68" fillId="0" borderId="47" xfId="153" applyFont="1" applyBorder="1" applyAlignment="1">
      <alignment horizontal="center" vertical="center" shrinkToFit="1"/>
    </xf>
    <xf numFmtId="0" fontId="68" fillId="0" borderId="48" xfId="153" applyFont="1" applyBorder="1" applyAlignment="1">
      <alignment horizontal="center" vertical="center" shrinkToFit="1"/>
    </xf>
    <xf numFmtId="0" fontId="68" fillId="0" borderId="49" xfId="153" applyFont="1" applyBorder="1" applyAlignment="1">
      <alignment horizontal="center" vertical="center" shrinkToFit="1"/>
    </xf>
    <xf numFmtId="0" fontId="68" fillId="6" borderId="50" xfId="153" applyFont="1" applyFill="1" applyBorder="1" applyAlignment="1">
      <alignment horizontal="center" vertical="center" shrinkToFit="1"/>
    </xf>
    <xf numFmtId="178" fontId="68" fillId="6" borderId="51" xfId="153" applyNumberFormat="1" applyFont="1" applyFill="1" applyBorder="1" applyAlignment="1">
      <alignment horizontal="center" vertical="center" shrinkToFit="1"/>
    </xf>
    <xf numFmtId="0" fontId="68" fillId="0" borderId="52" xfId="153" applyFont="1" applyBorder="1" applyAlignment="1">
      <alignment horizontal="center" vertical="center" shrinkToFit="1"/>
    </xf>
    <xf numFmtId="0" fontId="68" fillId="0" borderId="53" xfId="153" applyFont="1" applyBorder="1" applyAlignment="1">
      <alignment horizontal="center" vertical="center" shrinkToFit="1"/>
    </xf>
    <xf numFmtId="178" fontId="68" fillId="0" borderId="54" xfId="151" applyNumberFormat="1" applyFont="1" applyBorder="1" applyAlignment="1">
      <alignment horizontal="center" vertical="center" shrinkToFit="1"/>
    </xf>
    <xf numFmtId="0" fontId="68" fillId="6" borderId="50" xfId="151" applyFont="1" applyFill="1" applyBorder="1" applyAlignment="1">
      <alignment horizontal="center" vertical="center" shrinkToFit="1"/>
    </xf>
    <xf numFmtId="178" fontId="68" fillId="6" borderId="51" xfId="151" applyNumberFormat="1" applyFont="1" applyFill="1" applyBorder="1" applyAlignment="1">
      <alignment horizontal="center" vertical="center" shrinkToFit="1"/>
    </xf>
    <xf numFmtId="0" fontId="68" fillId="0" borderId="55" xfId="153" applyFont="1" applyBorder="1" applyAlignment="1">
      <alignment horizontal="center" vertical="center" shrinkToFit="1"/>
    </xf>
    <xf numFmtId="178" fontId="68" fillId="0" borderId="56" xfId="153" applyNumberFormat="1" applyFont="1" applyBorder="1" applyAlignment="1">
      <alignment horizontal="center" vertical="center" shrinkToFit="1"/>
    </xf>
    <xf numFmtId="0" fontId="68" fillId="0" borderId="50" xfId="153" applyFont="1" applyBorder="1" applyAlignment="1">
      <alignment horizontal="center" vertical="center" shrinkToFit="1"/>
    </xf>
    <xf numFmtId="178" fontId="68" fillId="0" borderId="51" xfId="153" applyNumberFormat="1" applyFont="1" applyBorder="1" applyAlignment="1">
      <alignment horizontal="center" vertical="center" shrinkToFit="1"/>
    </xf>
    <xf numFmtId="0" fontId="68" fillId="0" borderId="50" xfId="151" applyFont="1" applyBorder="1" applyAlignment="1">
      <alignment horizontal="center" vertical="center" shrinkToFit="1"/>
    </xf>
    <xf numFmtId="178" fontId="68" fillId="0" borderId="51" xfId="151" applyNumberFormat="1" applyFont="1" applyBorder="1" applyAlignment="1">
      <alignment horizontal="center" vertical="center" shrinkToFit="1"/>
    </xf>
    <xf numFmtId="0" fontId="68" fillId="0" borderId="50" xfId="24" applyFont="1" applyBorder="1" applyAlignment="1">
      <alignment horizontal="center" vertical="center" shrinkToFit="1"/>
    </xf>
    <xf numFmtId="0" fontId="68" fillId="0" borderId="57" xfId="153" applyFont="1" applyBorder="1" applyAlignment="1">
      <alignment horizontal="center" vertical="center" shrinkToFit="1"/>
    </xf>
    <xf numFmtId="0" fontId="68" fillId="0" borderId="58" xfId="153" applyFont="1" applyBorder="1" applyAlignment="1">
      <alignment horizontal="center" vertical="center" shrinkToFit="1"/>
    </xf>
    <xf numFmtId="0" fontId="68" fillId="6" borderId="59" xfId="153" applyFont="1" applyFill="1" applyBorder="1" applyAlignment="1">
      <alignment horizontal="center" vertical="center" shrinkToFit="1"/>
    </xf>
    <xf numFmtId="178" fontId="68" fillId="6" borderId="60" xfId="153" applyNumberFormat="1" applyFont="1" applyFill="1" applyBorder="1" applyAlignment="1">
      <alignment horizontal="center" vertical="center" shrinkToFit="1"/>
    </xf>
    <xf numFmtId="0" fontId="68" fillId="0" borderId="61" xfId="153" applyFont="1" applyBorder="1" applyAlignment="1">
      <alignment horizontal="center" vertical="center" shrinkToFit="1"/>
    </xf>
    <xf numFmtId="178" fontId="68" fillId="0" borderId="55" xfId="153" applyNumberFormat="1" applyFont="1" applyBorder="1" applyAlignment="1">
      <alignment horizontal="center" vertical="center" shrinkToFit="1"/>
    </xf>
    <xf numFmtId="0" fontId="68" fillId="0" borderId="62" xfId="153" applyFont="1" applyBorder="1" applyAlignment="1">
      <alignment horizontal="center" vertical="center" shrinkToFit="1"/>
    </xf>
    <xf numFmtId="178" fontId="68" fillId="0" borderId="50" xfId="153" applyNumberFormat="1" applyFont="1" applyBorder="1" applyAlignment="1">
      <alignment horizontal="center" vertical="center" shrinkToFit="1"/>
    </xf>
    <xf numFmtId="0" fontId="68" fillId="0" borderId="63" xfId="153" applyFont="1" applyBorder="1" applyAlignment="1">
      <alignment horizontal="center" vertical="center" shrinkToFit="1"/>
    </xf>
    <xf numFmtId="178" fontId="68" fillId="0" borderId="55" xfId="151" applyNumberFormat="1" applyFont="1" applyBorder="1" applyAlignment="1">
      <alignment horizontal="center" vertical="center" shrinkToFit="1"/>
    </xf>
    <xf numFmtId="178" fontId="68" fillId="0" borderId="50" xfId="151" applyNumberFormat="1" applyFont="1" applyBorder="1" applyAlignment="1">
      <alignment horizontal="center" vertical="center" shrinkToFit="1"/>
    </xf>
    <xf numFmtId="0" fontId="68" fillId="0" borderId="64" xfId="153" applyFont="1" applyBorder="1" applyAlignment="1">
      <alignment horizontal="center" vertical="center" shrinkToFit="1"/>
    </xf>
    <xf numFmtId="0" fontId="68" fillId="0" borderId="59" xfId="24" applyFont="1" applyBorder="1" applyAlignment="1">
      <alignment horizontal="center" vertical="center" shrinkToFit="1"/>
    </xf>
    <xf numFmtId="0" fontId="68" fillId="0" borderId="59" xfId="153" applyFont="1" applyBorder="1" applyAlignment="1">
      <alignment horizontal="center" vertical="center" shrinkToFit="1"/>
    </xf>
    <xf numFmtId="0" fontId="68" fillId="0" borderId="65" xfId="153" applyFont="1" applyBorder="1" applyAlignment="1">
      <alignment horizontal="center" vertical="center" shrinkToFit="1"/>
    </xf>
    <xf numFmtId="178" fontId="68" fillId="0" borderId="60" xfId="153" applyNumberFormat="1" applyFont="1" applyBorder="1" applyAlignment="1">
      <alignment horizontal="center" vertical="center" shrinkToFit="1"/>
    </xf>
    <xf numFmtId="0" fontId="54" fillId="0" borderId="0" xfId="153" applyFont="1" applyAlignment="1">
      <alignment horizontal="center" vertical="center"/>
    </xf>
    <xf numFmtId="0" fontId="72" fillId="0" borderId="0" xfId="153" applyFont="1" applyAlignment="1">
      <alignment horizontal="center" vertical="center"/>
    </xf>
    <xf numFmtId="0" fontId="55" fillId="0" borderId="0" xfId="153" applyFont="1" applyAlignment="1">
      <alignment horizontal="center" vertical="center"/>
    </xf>
    <xf numFmtId="0" fontId="67" fillId="0" borderId="0" xfId="153" applyFont="1" applyAlignment="1">
      <alignment vertical="center" shrinkToFit="1"/>
    </xf>
    <xf numFmtId="0" fontId="54" fillId="0" borderId="0" xfId="153" applyFont="1">
      <alignment vertical="center"/>
    </xf>
    <xf numFmtId="180" fontId="67" fillId="0" borderId="0" xfId="153" applyNumberFormat="1" applyFont="1" applyAlignment="1">
      <alignment vertical="center" shrinkToFit="1"/>
    </xf>
    <xf numFmtId="0" fontId="68" fillId="0" borderId="0" xfId="153" applyFont="1" applyAlignment="1">
      <alignment horizontal="right" vertical="center" shrinkToFit="1"/>
    </xf>
    <xf numFmtId="0" fontId="67" fillId="0" borderId="0" xfId="153" applyFont="1" applyAlignment="1">
      <alignment horizontal="center" vertical="center"/>
    </xf>
    <xf numFmtId="0" fontId="67" fillId="0" borderId="0" xfId="153" applyFont="1">
      <alignment vertical="center"/>
    </xf>
    <xf numFmtId="0" fontId="68" fillId="0" borderId="66" xfId="153" applyFont="1" applyBorder="1" applyAlignment="1">
      <alignment horizontal="center" vertical="center" shrinkToFit="1"/>
    </xf>
    <xf numFmtId="0" fontId="68" fillId="0" borderId="67" xfId="153" applyFont="1" applyBorder="1" applyAlignment="1">
      <alignment horizontal="center" vertical="center" shrinkToFit="1"/>
    </xf>
    <xf numFmtId="0" fontId="68" fillId="0" borderId="68" xfId="153" applyFont="1" applyBorder="1" applyAlignment="1">
      <alignment horizontal="center" vertical="center" shrinkToFit="1"/>
    </xf>
    <xf numFmtId="0" fontId="68" fillId="0" borderId="69" xfId="153" applyFont="1" applyBorder="1" applyAlignment="1">
      <alignment horizontal="center" vertical="center" shrinkToFit="1"/>
    </xf>
    <xf numFmtId="0" fontId="68" fillId="0" borderId="47" xfId="153" applyFont="1" applyBorder="1" applyAlignment="1">
      <alignment horizontal="center" vertical="center"/>
    </xf>
    <xf numFmtId="0" fontId="68" fillId="0" borderId="70" xfId="153" applyFont="1" applyBorder="1" applyAlignment="1">
      <alignment horizontal="center" vertical="center" shrinkToFit="1"/>
    </xf>
    <xf numFmtId="0" fontId="68" fillId="0" borderId="71" xfId="153" applyFont="1" applyBorder="1" applyAlignment="1">
      <alignment horizontal="center" vertical="center" shrinkToFit="1"/>
    </xf>
    <xf numFmtId="0" fontId="68" fillId="3" borderId="50" xfId="153" applyFont="1" applyFill="1" applyBorder="1" applyAlignment="1">
      <alignment horizontal="center" vertical="center" shrinkToFit="1"/>
    </xf>
    <xf numFmtId="178" fontId="68" fillId="3" borderId="50" xfId="153" applyNumberFormat="1" applyFont="1" applyFill="1" applyBorder="1" applyAlignment="1">
      <alignment horizontal="center" vertical="center" shrinkToFit="1"/>
    </xf>
    <xf numFmtId="178" fontId="68" fillId="3" borderId="50" xfId="151" applyNumberFormat="1" applyFont="1" applyFill="1" applyBorder="1" applyAlignment="1">
      <alignment horizontal="center" vertical="center" shrinkToFit="1"/>
    </xf>
    <xf numFmtId="0" fontId="68" fillId="0" borderId="0" xfId="153" applyFont="1" applyBorder="1" applyAlignment="1">
      <alignment horizontal="center" vertical="center"/>
    </xf>
    <xf numFmtId="0" fontId="72" fillId="0" borderId="0" xfId="153" applyFont="1">
      <alignment vertical="center"/>
    </xf>
    <xf numFmtId="0" fontId="30" fillId="0" borderId="3" xfId="150" applyFont="1" applyFill="1" applyBorder="1" applyAlignment="1">
      <alignment horizontal="center" vertical="center" shrinkToFit="1"/>
    </xf>
    <xf numFmtId="56" fontId="30" fillId="0" borderId="3" xfId="150" applyNumberFormat="1" applyFont="1" applyFill="1" applyBorder="1" applyAlignment="1">
      <alignment horizontal="center" vertical="center" shrinkToFit="1"/>
    </xf>
    <xf numFmtId="56" fontId="68" fillId="0" borderId="3" xfId="150" applyNumberFormat="1" applyFont="1" applyFill="1" applyBorder="1" applyAlignment="1">
      <alignment horizontal="center" vertical="center" shrinkToFit="1"/>
    </xf>
    <xf numFmtId="0" fontId="68" fillId="0" borderId="3" xfId="150" applyFont="1" applyFill="1" applyBorder="1" applyAlignment="1">
      <alignment horizontal="center" vertical="center" wrapText="1" shrinkToFit="1"/>
    </xf>
    <xf numFmtId="0" fontId="30" fillId="0" borderId="3" xfId="150" applyFont="1" applyFill="1" applyBorder="1" applyAlignment="1">
      <alignment horizontal="center" vertical="center" wrapText="1" shrinkToFit="1"/>
    </xf>
    <xf numFmtId="0" fontId="13" fillId="0" borderId="3" xfId="150" applyFont="1" applyFill="1" applyBorder="1" applyAlignment="1">
      <alignment vertical="center" wrapText="1" shrinkToFit="1"/>
    </xf>
    <xf numFmtId="0" fontId="62" fillId="8" borderId="0" xfId="150" applyFont="1" applyFill="1" applyAlignment="1">
      <alignment vertical="center"/>
    </xf>
    <xf numFmtId="0" fontId="13" fillId="0" borderId="19" xfId="150" applyFont="1" applyBorder="1" applyAlignment="1">
      <alignment vertical="center" shrinkToFit="1"/>
    </xf>
    <xf numFmtId="0" fontId="62" fillId="12" borderId="0" xfId="150" applyFont="1" applyFill="1" applyAlignment="1">
      <alignment vertical="center"/>
    </xf>
    <xf numFmtId="0" fontId="30" fillId="0" borderId="13" xfId="150" applyFont="1" applyBorder="1" applyAlignment="1">
      <alignment horizontal="center" vertical="center" shrinkToFit="1"/>
    </xf>
    <xf numFmtId="56" fontId="30" fillId="0" borderId="13" xfId="150" applyNumberFormat="1" applyFont="1" applyBorder="1" applyAlignment="1">
      <alignment horizontal="center" vertical="center" shrinkToFit="1"/>
    </xf>
    <xf numFmtId="0" fontId="13" fillId="0" borderId="13" xfId="150" applyFont="1" applyBorder="1" applyAlignment="1">
      <alignment vertical="center" shrinkToFit="1"/>
    </xf>
    <xf numFmtId="0" fontId="13" fillId="0" borderId="3" xfId="150" applyFont="1" applyBorder="1" applyAlignment="1">
      <alignment vertical="center" wrapText="1" shrinkToFit="1"/>
    </xf>
    <xf numFmtId="0" fontId="34" fillId="13" borderId="0" xfId="150" applyFont="1" applyFill="1" applyAlignment="1">
      <alignment vertical="center"/>
    </xf>
    <xf numFmtId="0" fontId="0" fillId="0" borderId="3" xfId="150" applyFont="1" applyBorder="1" applyAlignment="1">
      <alignment vertical="center" wrapText="1" shrinkToFit="1"/>
    </xf>
    <xf numFmtId="0" fontId="68" fillId="6" borderId="72" xfId="153" applyFont="1" applyFill="1" applyBorder="1" applyAlignment="1">
      <alignment horizontal="center" vertical="center" shrinkToFit="1"/>
    </xf>
    <xf numFmtId="0" fontId="68" fillId="6" borderId="72" xfId="151" applyFont="1" applyFill="1" applyBorder="1" applyAlignment="1">
      <alignment horizontal="center" vertical="center" shrinkToFit="1"/>
    </xf>
    <xf numFmtId="178" fontId="68" fillId="6" borderId="73" xfId="153" applyNumberFormat="1" applyFont="1" applyFill="1" applyBorder="1" applyAlignment="1">
      <alignment horizontal="center" vertical="center" shrinkToFit="1"/>
    </xf>
    <xf numFmtId="0" fontId="68" fillId="0" borderId="74" xfId="153" applyFont="1" applyBorder="1" applyAlignment="1">
      <alignment horizontal="center" vertical="center" shrinkToFit="1"/>
    </xf>
    <xf numFmtId="178" fontId="68" fillId="0" borderId="75" xfId="151" applyNumberFormat="1" applyFont="1" applyBorder="1" applyAlignment="1">
      <alignment horizontal="center" vertical="center" shrinkToFit="1"/>
    </xf>
    <xf numFmtId="0" fontId="68" fillId="0" borderId="0" xfId="153" applyFont="1" applyBorder="1" applyAlignment="1">
      <alignment horizontal="center" vertical="center" shrinkToFit="1"/>
    </xf>
    <xf numFmtId="0" fontId="68" fillId="0" borderId="76" xfId="153" applyFont="1" applyBorder="1" applyAlignment="1">
      <alignment horizontal="center" vertical="center" shrinkToFit="1"/>
    </xf>
    <xf numFmtId="178" fontId="68" fillId="0" borderId="77" xfId="151" applyNumberFormat="1" applyFont="1" applyBorder="1" applyAlignment="1">
      <alignment horizontal="center" vertical="center" shrinkToFit="1"/>
    </xf>
    <xf numFmtId="0" fontId="68" fillId="6" borderId="53" xfId="153" applyFont="1" applyFill="1" applyBorder="1" applyAlignment="1">
      <alignment horizontal="center" vertical="center" shrinkToFit="1"/>
    </xf>
    <xf numFmtId="178" fontId="68" fillId="6" borderId="54" xfId="151" applyNumberFormat="1" applyFont="1" applyFill="1" applyBorder="1" applyAlignment="1">
      <alignment horizontal="center" vertical="center" shrinkToFit="1"/>
    </xf>
    <xf numFmtId="178" fontId="68" fillId="0" borderId="59" xfId="153" applyNumberFormat="1" applyFont="1" applyBorder="1" applyAlignment="1">
      <alignment horizontal="center" vertical="center" shrinkToFit="1"/>
    </xf>
    <xf numFmtId="0" fontId="68" fillId="0" borderId="15" xfId="153" applyFont="1" applyBorder="1" applyAlignment="1">
      <alignment horizontal="center" vertical="center" shrinkToFit="1"/>
    </xf>
    <xf numFmtId="0" fontId="68" fillId="3" borderId="78" xfId="153" applyFont="1" applyFill="1" applyBorder="1" applyAlignment="1">
      <alignment horizontal="center" vertical="center" shrinkToFit="1"/>
    </xf>
    <xf numFmtId="0" fontId="68" fillId="3" borderId="78" xfId="151" applyFont="1" applyFill="1" applyBorder="1" applyAlignment="1">
      <alignment horizontal="center" vertical="center" shrinkToFit="1"/>
    </xf>
    <xf numFmtId="178" fontId="68" fillId="3" borderId="78" xfId="153" applyNumberFormat="1" applyFont="1" applyFill="1" applyBorder="1" applyAlignment="1">
      <alignment horizontal="center" vertical="center" shrinkToFit="1"/>
    </xf>
    <xf numFmtId="0" fontId="68" fillId="3" borderId="50" xfId="151" applyFont="1" applyFill="1" applyBorder="1" applyAlignment="1">
      <alignment horizontal="center" vertical="center" shrinkToFit="1"/>
    </xf>
    <xf numFmtId="0" fontId="68" fillId="0" borderId="50" xfId="153" applyFont="1" applyFill="1" applyBorder="1" applyAlignment="1">
      <alignment horizontal="center" vertical="center" shrinkToFit="1"/>
    </xf>
    <xf numFmtId="0" fontId="68" fillId="0" borderId="50" xfId="151" applyFont="1" applyFill="1" applyBorder="1" applyAlignment="1">
      <alignment horizontal="center" vertical="center" shrinkToFit="1"/>
    </xf>
    <xf numFmtId="178" fontId="68" fillId="0" borderId="50" xfId="151" applyNumberFormat="1" applyFont="1" applyFill="1" applyBorder="1" applyAlignment="1">
      <alignment horizontal="center" vertical="center" shrinkToFit="1"/>
    </xf>
    <xf numFmtId="0" fontId="68" fillId="3" borderId="53" xfId="153" applyFont="1" applyFill="1" applyBorder="1" applyAlignment="1">
      <alignment horizontal="center" vertical="center" shrinkToFit="1"/>
    </xf>
    <xf numFmtId="178" fontId="68" fillId="3" borderId="53" xfId="151" applyNumberFormat="1" applyFont="1" applyFill="1" applyBorder="1" applyAlignment="1">
      <alignment horizontal="center" vertical="center" shrinkToFit="1"/>
    </xf>
    <xf numFmtId="178" fontId="68" fillId="3" borderId="53" xfId="153" applyNumberFormat="1" applyFont="1" applyFill="1" applyBorder="1" applyAlignment="1">
      <alignment horizontal="center" vertical="center" shrinkToFit="1"/>
    </xf>
    <xf numFmtId="0" fontId="68" fillId="0" borderId="78" xfId="153" applyFont="1" applyBorder="1" applyAlignment="1">
      <alignment horizontal="center" vertical="center" shrinkToFit="1"/>
    </xf>
    <xf numFmtId="178" fontId="68" fillId="0" borderId="78" xfId="153" applyNumberFormat="1" applyFont="1" applyBorder="1" applyAlignment="1">
      <alignment horizontal="center" vertical="center" shrinkToFit="1"/>
    </xf>
    <xf numFmtId="0" fontId="68" fillId="0" borderId="15" xfId="153" applyFont="1" applyBorder="1" applyAlignment="1">
      <alignment horizontal="center" vertical="center"/>
    </xf>
    <xf numFmtId="0" fontId="68" fillId="0" borderId="59" xfId="153" applyFont="1" applyBorder="1" applyAlignment="1">
      <alignment horizontal="center" vertical="center"/>
    </xf>
    <xf numFmtId="178" fontId="68" fillId="0" borderId="60" xfId="153" applyNumberFormat="1" applyFont="1" applyBorder="1" applyAlignment="1">
      <alignment horizontal="center" vertical="center"/>
    </xf>
    <xf numFmtId="0" fontId="30" fillId="9" borderId="3" xfId="150" applyFont="1" applyFill="1" applyBorder="1" applyAlignment="1">
      <alignment horizontal="center" vertical="center" shrinkToFit="1"/>
    </xf>
    <xf numFmtId="56" fontId="30" fillId="9" borderId="3" xfId="150" applyNumberFormat="1" applyFont="1" applyFill="1" applyBorder="1" applyAlignment="1">
      <alignment horizontal="center" vertical="center" shrinkToFit="1"/>
    </xf>
    <xf numFmtId="0" fontId="0" fillId="9" borderId="3" xfId="150" applyFont="1" applyFill="1" applyBorder="1" applyAlignment="1">
      <alignment vertical="center" wrapText="1" shrinkToFit="1"/>
    </xf>
    <xf numFmtId="0" fontId="73" fillId="0" borderId="0" xfId="28" applyFont="1">
      <alignment vertical="center"/>
    </xf>
    <xf numFmtId="0" fontId="44" fillId="0" borderId="0" xfId="28" applyAlignment="1">
      <alignment horizontal="center" vertical="center"/>
    </xf>
    <xf numFmtId="0" fontId="44" fillId="0" borderId="0" xfId="28">
      <alignment vertical="center"/>
    </xf>
    <xf numFmtId="0" fontId="75" fillId="0" borderId="0" xfId="28" applyFont="1">
      <alignment vertical="center"/>
    </xf>
    <xf numFmtId="0" fontId="76" fillId="0" borderId="3" xfId="28" applyFont="1" applyBorder="1" applyAlignment="1">
      <alignment horizontal="center" vertical="center"/>
    </xf>
    <xf numFmtId="0" fontId="76" fillId="0" borderId="3" xfId="28" applyFont="1" applyBorder="1">
      <alignment vertical="center"/>
    </xf>
    <xf numFmtId="0" fontId="76" fillId="0" borderId="11" xfId="28" applyFont="1" applyBorder="1" applyAlignment="1">
      <alignment horizontal="center" vertical="center"/>
    </xf>
    <xf numFmtId="0" fontId="76" fillId="0" borderId="11" xfId="28" applyFont="1" applyBorder="1" applyAlignment="1">
      <alignment horizontal="center" vertical="center" wrapText="1"/>
    </xf>
    <xf numFmtId="0" fontId="78" fillId="0" borderId="79" xfId="28" applyFont="1" applyBorder="1" applyAlignment="1">
      <alignment horizontal="center" vertical="center"/>
    </xf>
    <xf numFmtId="0" fontId="44" fillId="0" borderId="80" xfId="28" applyBorder="1" applyAlignment="1">
      <alignment horizontal="center" vertical="center"/>
    </xf>
    <xf numFmtId="0" fontId="44" fillId="0" borderId="80" xfId="28" applyBorder="1">
      <alignment vertical="center"/>
    </xf>
    <xf numFmtId="0" fontId="44" fillId="0" borderId="81" xfId="28" applyBorder="1">
      <alignment vertical="center"/>
    </xf>
    <xf numFmtId="0" fontId="44" fillId="0" borderId="13" xfId="28" applyBorder="1" applyAlignment="1">
      <alignment horizontal="center" vertical="center"/>
    </xf>
    <xf numFmtId="0" fontId="44" fillId="0" borderId="13" xfId="28" applyBorder="1">
      <alignment vertical="center"/>
    </xf>
    <xf numFmtId="0" fontId="44" fillId="0" borderId="3" xfId="28" applyBorder="1" applyAlignment="1">
      <alignment horizontal="center" vertical="center"/>
    </xf>
    <xf numFmtId="0" fontId="44" fillId="0" borderId="3" xfId="28" applyBorder="1">
      <alignment vertical="center"/>
    </xf>
    <xf numFmtId="0" fontId="79" fillId="0" borderId="0" xfId="156">
      <alignment vertical="center"/>
    </xf>
    <xf numFmtId="0" fontId="84" fillId="0" borderId="85" xfId="156" applyFont="1" applyBorder="1" applyAlignment="1">
      <alignment vertical="top"/>
    </xf>
    <xf numFmtId="0" fontId="86" fillId="0" borderId="17" xfId="156" applyFont="1" applyBorder="1" applyAlignment="1">
      <alignment horizontal="center" vertical="center"/>
    </xf>
    <xf numFmtId="0" fontId="83" fillId="0" borderId="17" xfId="156" applyFont="1" applyBorder="1" applyAlignment="1">
      <alignment horizontal="justify" vertical="center" wrapText="1"/>
    </xf>
    <xf numFmtId="0" fontId="90" fillId="9" borderId="17" xfId="156" applyFont="1" applyFill="1" applyBorder="1" applyAlignment="1">
      <alignment horizontal="justify" vertical="center" wrapText="1"/>
    </xf>
    <xf numFmtId="0" fontId="89" fillId="0" borderId="17" xfId="156" applyFont="1" applyBorder="1" applyAlignment="1">
      <alignment horizontal="justify" vertical="center"/>
    </xf>
    <xf numFmtId="0" fontId="83" fillId="0" borderId="17" xfId="156" applyFont="1" applyBorder="1" applyAlignment="1">
      <alignment horizontal="justify" vertical="center"/>
    </xf>
    <xf numFmtId="0" fontId="79" fillId="11" borderId="0" xfId="156" applyFill="1">
      <alignment vertical="center"/>
    </xf>
    <xf numFmtId="0" fontId="98" fillId="0" borderId="0" xfId="156" applyFont="1">
      <alignment vertical="center"/>
    </xf>
    <xf numFmtId="0" fontId="100" fillId="0" borderId="16" xfId="156" applyFont="1" applyBorder="1" applyAlignment="1">
      <alignment vertical="center" wrapText="1"/>
    </xf>
    <xf numFmtId="0" fontId="93" fillId="0" borderId="16" xfId="156" applyFont="1" applyBorder="1" applyAlignment="1">
      <alignment vertical="center" shrinkToFit="1"/>
    </xf>
    <xf numFmtId="0" fontId="94" fillId="0" borderId="16" xfId="156" applyFont="1" applyBorder="1" applyAlignment="1">
      <alignment vertical="center" shrinkToFit="1"/>
    </xf>
    <xf numFmtId="0" fontId="64" fillId="7" borderId="20" xfId="9" applyFont="1" applyBorder="1">
      <alignment vertical="center"/>
    </xf>
    <xf numFmtId="0" fontId="64" fillId="7" borderId="21" xfId="9" applyFont="1" applyBorder="1">
      <alignment vertical="center"/>
    </xf>
    <xf numFmtId="0" fontId="64" fillId="7" borderId="22" xfId="9" applyFont="1" applyBorder="1">
      <alignment vertical="center"/>
    </xf>
    <xf numFmtId="0" fontId="64" fillId="7" borderId="3" xfId="9" applyFont="1" applyBorder="1">
      <alignment vertical="center"/>
    </xf>
    <xf numFmtId="0" fontId="48" fillId="10" borderId="0" xfId="0" applyFont="1" applyFill="1"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xf>
    <xf numFmtId="0" fontId="52" fillId="0" borderId="0" xfId="0" applyFont="1" applyBorder="1" applyAlignment="1">
      <alignment horizontal="right" vertical="top"/>
    </xf>
    <xf numFmtId="0" fontId="64" fillId="7" borderId="20" xfId="9" applyFont="1" applyBorder="1" applyAlignment="1">
      <alignment horizontal="right" vertical="center"/>
    </xf>
    <xf numFmtId="0" fontId="64" fillId="7" borderId="23" xfId="9" applyFont="1" applyBorder="1" applyAlignment="1">
      <alignment horizontal="right" vertical="center"/>
    </xf>
    <xf numFmtId="0" fontId="64" fillId="7" borderId="22" xfId="9" applyFont="1" applyBorder="1" applyAlignment="1">
      <alignment horizontal="right" vertical="center"/>
    </xf>
    <xf numFmtId="0" fontId="64" fillId="7" borderId="3" xfId="9" applyFont="1" applyBorder="1" applyAlignment="1">
      <alignment horizontal="right" vertical="center"/>
    </xf>
    <xf numFmtId="0" fontId="64" fillId="7" borderId="24" xfId="9" applyFont="1" applyBorder="1" applyAlignment="1">
      <alignment horizontal="right" vertical="center"/>
    </xf>
    <xf numFmtId="0" fontId="64" fillId="7" borderId="25" xfId="9" applyFont="1"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52" fillId="0" borderId="28" xfId="0" applyFont="1" applyBorder="1" applyAlignment="1">
      <alignment horizontal="right" vertical="top"/>
    </xf>
    <xf numFmtId="0" fontId="52" fillId="0" borderId="29" xfId="0" applyFont="1" applyBorder="1" applyAlignment="1">
      <alignment horizontal="right" vertical="top"/>
    </xf>
    <xf numFmtId="0" fontId="65" fillId="0" borderId="26" xfId="0" applyFont="1" applyBorder="1" applyAlignment="1">
      <alignment horizontal="right" wrapText="1"/>
    </xf>
    <xf numFmtId="0" fontId="65" fillId="0" borderId="27" xfId="0" applyFont="1" applyBorder="1" applyAlignment="1">
      <alignment horizontal="right" wrapText="1"/>
    </xf>
    <xf numFmtId="0" fontId="50" fillId="0" borderId="0" xfId="0" applyFont="1" applyAlignment="1">
      <alignment horizontal="center" vertical="center"/>
    </xf>
    <xf numFmtId="0" fontId="47" fillId="0" borderId="30" xfId="0" applyFont="1" applyBorder="1" applyAlignment="1">
      <alignment horizontal="right" vertical="center"/>
    </xf>
    <xf numFmtId="0" fontId="47" fillId="0" borderId="31" xfId="0" applyFont="1" applyBorder="1" applyAlignment="1">
      <alignment horizontal="right" vertical="center"/>
    </xf>
    <xf numFmtId="0" fontId="47" fillId="0" borderId="6" xfId="0" applyFont="1" applyBorder="1" applyAlignment="1">
      <alignment horizontal="right" vertical="center"/>
    </xf>
    <xf numFmtId="0" fontId="47" fillId="0" borderId="32" xfId="0" applyFont="1" applyBorder="1" applyAlignment="1">
      <alignment horizontal="right" vertical="center"/>
    </xf>
    <xf numFmtId="0" fontId="47" fillId="0" borderId="33" xfId="0" applyFont="1" applyBorder="1" applyAlignment="1">
      <alignment horizontal="right" vertical="center"/>
    </xf>
    <xf numFmtId="0" fontId="47" fillId="0" borderId="34" xfId="0" applyFont="1"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right" vertical="center"/>
    </xf>
    <xf numFmtId="0" fontId="52" fillId="0" borderId="6" xfId="0" applyFont="1" applyBorder="1" applyAlignment="1">
      <alignment horizontal="right" vertical="top"/>
    </xf>
    <xf numFmtId="0" fontId="52" fillId="0" borderId="32" xfId="0" applyFont="1" applyBorder="1" applyAlignment="1">
      <alignment horizontal="right" vertical="top"/>
    </xf>
    <xf numFmtId="0" fontId="66" fillId="0" borderId="9" xfId="0" applyFont="1" applyBorder="1" applyAlignment="1">
      <alignment horizontal="left" vertical="center" wrapText="1"/>
    </xf>
    <xf numFmtId="0" fontId="66" fillId="0" borderId="7" xfId="0" applyFont="1" applyBorder="1" applyAlignment="1">
      <alignment horizontal="left" vertical="center"/>
    </xf>
    <xf numFmtId="0" fontId="66" fillId="0" borderId="18" xfId="0" applyFont="1" applyBorder="1" applyAlignment="1">
      <alignment horizontal="left" vertical="center"/>
    </xf>
    <xf numFmtId="0" fontId="14" fillId="0" borderId="0" xfId="153" applyFont="1" applyAlignment="1">
      <alignment horizontal="center" vertical="center" shrinkToFit="1"/>
    </xf>
    <xf numFmtId="0" fontId="14" fillId="0" borderId="0" xfId="153" applyFont="1" applyAlignment="1">
      <alignment horizontal="center" vertical="center"/>
    </xf>
    <xf numFmtId="0" fontId="15" fillId="0" borderId="0" xfId="152" applyFont="1" applyAlignment="1">
      <alignment horizontal="left" vertical="center"/>
    </xf>
    <xf numFmtId="0" fontId="4" fillId="0" borderId="0" xfId="152" applyFont="1" applyAlignment="1">
      <alignment horizontal="left" vertical="center" shrinkToFit="1"/>
    </xf>
    <xf numFmtId="0" fontId="2" fillId="0" borderId="0" xfId="154" applyFont="1" applyBorder="1" applyAlignment="1">
      <alignment horizontal="left" vertical="center"/>
    </xf>
    <xf numFmtId="0" fontId="69" fillId="9" borderId="0" xfId="154" applyFont="1" applyFill="1" applyAlignment="1">
      <alignment horizontal="left" vertical="center" wrapText="1"/>
    </xf>
    <xf numFmtId="0" fontId="31" fillId="0" borderId="40" xfId="154" applyFont="1" applyBorder="1" applyAlignment="1">
      <alignment horizontal="center" vertical="center" shrinkToFit="1"/>
    </xf>
    <xf numFmtId="0" fontId="31" fillId="0" borderId="41" xfId="154" applyFont="1" applyBorder="1" applyAlignment="1">
      <alignment horizontal="center" vertical="center" shrinkToFit="1"/>
    </xf>
    <xf numFmtId="0" fontId="31" fillId="0" borderId="42" xfId="154" applyFont="1" applyBorder="1" applyAlignment="1">
      <alignment horizontal="center" vertical="center" shrinkToFit="1"/>
    </xf>
    <xf numFmtId="0" fontId="31" fillId="0" borderId="3" xfId="154" applyFont="1" applyBorder="1" applyAlignment="1">
      <alignment horizontal="center" vertical="center" shrinkToFit="1"/>
    </xf>
    <xf numFmtId="0" fontId="31" fillId="9" borderId="3" xfId="154" applyFont="1" applyFill="1" applyBorder="1" applyAlignment="1">
      <alignment horizontal="center" vertical="center" shrinkToFit="1"/>
    </xf>
    <xf numFmtId="0" fontId="32" fillId="0" borderId="3" xfId="154" applyFont="1" applyBorder="1" applyAlignment="1">
      <alignment horizontal="center" vertical="center"/>
    </xf>
    <xf numFmtId="0" fontId="13" fillId="0" borderId="0" xfId="154" applyFont="1" applyBorder="1" applyAlignment="1">
      <alignment horizontal="left" vertical="center"/>
    </xf>
    <xf numFmtId="0" fontId="70" fillId="0" borderId="0" xfId="153" applyFont="1" applyAlignment="1">
      <alignment horizontal="center" vertical="center" shrinkToFit="1"/>
    </xf>
    <xf numFmtId="180" fontId="55" fillId="0" borderId="0" xfId="153" applyNumberFormat="1" applyFont="1" applyAlignment="1">
      <alignment horizontal="center" vertical="center" shrinkToFit="1"/>
    </xf>
    <xf numFmtId="0" fontId="104" fillId="11" borderId="1" xfId="156" applyFont="1" applyFill="1" applyBorder="1" applyAlignment="1">
      <alignment horizontal="left" vertical="center"/>
    </xf>
    <xf numFmtId="0" fontId="103" fillId="11" borderId="1" xfId="156" applyFont="1" applyFill="1" applyBorder="1" applyAlignment="1">
      <alignment horizontal="left" vertical="center"/>
    </xf>
    <xf numFmtId="0" fontId="103" fillId="11" borderId="36" xfId="156" applyFont="1" applyFill="1" applyBorder="1" applyAlignment="1">
      <alignment horizontal="left" vertical="center"/>
    </xf>
    <xf numFmtId="0" fontId="106" fillId="11" borderId="1" xfId="156" applyFont="1" applyFill="1" applyBorder="1" applyAlignment="1">
      <alignment horizontal="left" vertical="center"/>
    </xf>
    <xf numFmtId="0" fontId="105" fillId="11" borderId="1" xfId="156" applyFont="1" applyFill="1" applyBorder="1" applyAlignment="1">
      <alignment horizontal="left" vertical="center"/>
    </xf>
    <xf numFmtId="0" fontId="105" fillId="11" borderId="36" xfId="156" applyFont="1" applyFill="1" applyBorder="1" applyAlignment="1">
      <alignment horizontal="left" vertical="center"/>
    </xf>
    <xf numFmtId="31" fontId="110" fillId="14" borderId="0" xfId="156" applyNumberFormat="1" applyFont="1" applyFill="1" applyAlignment="1">
      <alignment horizontal="left" vertical="center" shrinkToFit="1"/>
    </xf>
    <xf numFmtId="0" fontId="79" fillId="0" borderId="0" xfId="156" applyAlignment="1">
      <alignment horizontal="left" vertical="center"/>
    </xf>
    <xf numFmtId="0" fontId="108" fillId="0" borderId="0" xfId="156" applyFont="1" applyAlignment="1">
      <alignment horizontal="center" vertical="center"/>
    </xf>
    <xf numFmtId="0" fontId="107" fillId="0" borderId="0" xfId="156" applyFont="1" applyAlignment="1">
      <alignment horizontal="right" vertical="center" wrapText="1"/>
    </xf>
    <xf numFmtId="0" fontId="47" fillId="0" borderId="0" xfId="156" applyFont="1" applyAlignment="1">
      <alignment horizontal="right" vertical="center"/>
    </xf>
    <xf numFmtId="0" fontId="79" fillId="0" borderId="35" xfId="156" applyBorder="1" applyAlignment="1">
      <alignment horizontal="left" vertical="center" wrapText="1"/>
    </xf>
    <xf numFmtId="0" fontId="102" fillId="11" borderId="1" xfId="156" applyFont="1" applyFill="1" applyBorder="1" applyAlignment="1">
      <alignment horizontal="left" vertical="center"/>
    </xf>
    <xf numFmtId="0" fontId="101" fillId="11" borderId="1" xfId="156" applyFont="1" applyFill="1" applyBorder="1" applyAlignment="1">
      <alignment horizontal="left" vertical="center"/>
    </xf>
    <xf numFmtId="0" fontId="101" fillId="11" borderId="36" xfId="156" applyFont="1" applyFill="1" applyBorder="1" applyAlignment="1">
      <alignment horizontal="left" vertical="center"/>
    </xf>
    <xf numFmtId="0" fontId="80" fillId="11" borderId="84" xfId="19" applyFont="1" applyFill="1" applyBorder="1" applyAlignment="1">
      <alignment horizontal="left" vertical="center" wrapText="1"/>
    </xf>
    <xf numFmtId="0" fontId="83" fillId="0" borderId="16" xfId="156" applyFont="1" applyBorder="1" applyAlignment="1">
      <alignment horizontal="center" vertical="center" wrapText="1"/>
    </xf>
    <xf numFmtId="0" fontId="83" fillId="0" borderId="1" xfId="156" applyFont="1" applyBorder="1" applyAlignment="1">
      <alignment horizontal="center" vertical="center" wrapText="1"/>
    </xf>
    <xf numFmtId="0" fontId="99" fillId="11" borderId="1" xfId="156" applyFont="1" applyFill="1" applyBorder="1" applyAlignment="1">
      <alignment horizontal="center" vertical="center"/>
    </xf>
    <xf numFmtId="0" fontId="99" fillId="11" borderId="36" xfId="156" applyFont="1" applyFill="1" applyBorder="1" applyAlignment="1">
      <alignment horizontal="center" vertical="center"/>
    </xf>
    <xf numFmtId="0" fontId="96" fillId="0" borderId="16" xfId="156" applyFont="1" applyBorder="1" applyAlignment="1">
      <alignment horizontal="justify" vertical="center"/>
    </xf>
    <xf numFmtId="0" fontId="93" fillId="0" borderId="36" xfId="156" applyFont="1" applyBorder="1" applyAlignment="1">
      <alignment horizontal="justify" vertical="center"/>
    </xf>
    <xf numFmtId="0" fontId="90" fillId="11" borderId="16" xfId="156" applyFont="1" applyFill="1" applyBorder="1" applyAlignment="1">
      <alignment horizontal="center" vertical="center"/>
    </xf>
    <xf numFmtId="0" fontId="83" fillId="11" borderId="36" xfId="156" applyFont="1" applyFill="1" applyBorder="1" applyAlignment="1">
      <alignment horizontal="center" vertical="center"/>
    </xf>
    <xf numFmtId="0" fontId="94" fillId="0" borderId="16" xfId="156" applyFont="1" applyBorder="1" applyAlignment="1">
      <alignment horizontal="justify" vertical="center"/>
    </xf>
    <xf numFmtId="0" fontId="93" fillId="0" borderId="1" xfId="156" applyFont="1" applyBorder="1" applyAlignment="1">
      <alignment horizontal="justify" vertical="center"/>
    </xf>
    <xf numFmtId="0" fontId="83" fillId="0" borderId="37" xfId="156" applyFont="1" applyBorder="1" applyAlignment="1">
      <alignment vertical="top"/>
    </xf>
    <xf numFmtId="0" fontId="83" fillId="0" borderId="38" xfId="156" applyFont="1" applyBorder="1" applyAlignment="1">
      <alignment vertical="top"/>
    </xf>
    <xf numFmtId="0" fontId="83" fillId="0" borderId="39" xfId="156" applyFont="1" applyBorder="1" applyAlignment="1">
      <alignment vertical="top"/>
    </xf>
    <xf numFmtId="0" fontId="44" fillId="0" borderId="47" xfId="28" applyBorder="1" applyAlignment="1">
      <alignment horizontal="right" vertical="center"/>
    </xf>
    <xf numFmtId="0" fontId="74" fillId="0" borderId="0" xfId="28" applyFont="1" applyAlignment="1">
      <alignment horizontal="center" vertical="center"/>
    </xf>
    <xf numFmtId="0" fontId="76" fillId="0" borderId="3" xfId="28" applyFont="1" applyFill="1" applyBorder="1" applyAlignment="1">
      <alignment horizontal="center" vertical="center"/>
    </xf>
    <xf numFmtId="0" fontId="76" fillId="0" borderId="3" xfId="28" applyFont="1" applyBorder="1" applyAlignment="1">
      <alignment horizontal="center" vertical="center"/>
    </xf>
    <xf numFmtId="0" fontId="78" fillId="0" borderId="82" xfId="28" applyFont="1" applyBorder="1" applyAlignment="1">
      <alignment horizontal="center" vertical="center"/>
    </xf>
    <xf numFmtId="0" fontId="78" fillId="0" borderId="83" xfId="28" applyFont="1" applyBorder="1" applyAlignment="1">
      <alignment horizontal="center" vertical="center"/>
    </xf>
    <xf numFmtId="0" fontId="78" fillId="0" borderId="13" xfId="28" applyFont="1" applyBorder="1" applyAlignment="1">
      <alignment horizontal="center" vertical="center"/>
    </xf>
  </cellXfs>
  <cellStyles count="157">
    <cellStyle name="Calc Currency (0)" xfId="1"/>
    <cellStyle name="Grey" xfId="2"/>
    <cellStyle name="Header1" xfId="3"/>
    <cellStyle name="Header2" xfId="4"/>
    <cellStyle name="Input [yellow]" xfId="5"/>
    <cellStyle name="Normal - Style1" xfId="6"/>
    <cellStyle name="Normal_#18-Internet" xfId="7"/>
    <cellStyle name="Percent [2]" xfId="8"/>
    <cellStyle name="アクセント 6" xfId="9" builtinId="49"/>
    <cellStyle name="アクセント 6 2" xfId="10"/>
    <cellStyle name="ハイパーリンク 2" xfId="11"/>
    <cellStyle name="桁区切り 2" xfId="12"/>
    <cellStyle name="桁区切り 2 2" xfId="13"/>
    <cellStyle name="桁区切り 2 2 2" xfId="14"/>
    <cellStyle name="桁区切り 2 2 3" xfId="15"/>
    <cellStyle name="桁区切り 3" xfId="16"/>
    <cellStyle name="桁区切り 4" xfId="17"/>
    <cellStyle name="桁区切り 5" xfId="18"/>
    <cellStyle name="標準" xfId="0" builtinId="0"/>
    <cellStyle name="標準 10" xfId="19"/>
    <cellStyle name="標準 11" xfId="20"/>
    <cellStyle name="標準 12" xfId="21"/>
    <cellStyle name="標準 13" xfId="22"/>
    <cellStyle name="標準 14" xfId="23"/>
    <cellStyle name="標準 14 2" xfId="24"/>
    <cellStyle name="標準 14_体育館入場について" xfId="25"/>
    <cellStyle name="標準 15" xfId="26"/>
    <cellStyle name="標準 16" xfId="27"/>
    <cellStyle name="標準 17" xfId="156"/>
    <cellStyle name="標準 2" xfId="28"/>
    <cellStyle name="標準 2 10" xfId="29"/>
    <cellStyle name="標準 2 11" xfId="30"/>
    <cellStyle name="標準 2 12" xfId="31"/>
    <cellStyle name="標準 2 13" xfId="32"/>
    <cellStyle name="標準 2 14" xfId="33"/>
    <cellStyle name="標準 2 15" xfId="34"/>
    <cellStyle name="標準 2 16" xfId="35"/>
    <cellStyle name="標準 2 17" xfId="36"/>
    <cellStyle name="標準 2 18" xfId="37"/>
    <cellStyle name="標準 2 19" xfId="38"/>
    <cellStyle name="標準 2 2" xfId="39"/>
    <cellStyle name="標準 2 20" xfId="40"/>
    <cellStyle name="標準 2 21" xfId="41"/>
    <cellStyle name="標準 2 22" xfId="42"/>
    <cellStyle name="標準 2 23" xfId="43"/>
    <cellStyle name="標準 2 24" xfId="44"/>
    <cellStyle name="標準 2 25" xfId="45"/>
    <cellStyle name="標準 2 26" xfId="46"/>
    <cellStyle name="標準 2 27" xfId="47"/>
    <cellStyle name="標準 2 28" xfId="48"/>
    <cellStyle name="標準 2 29" xfId="49"/>
    <cellStyle name="標準 2 3" xfId="50"/>
    <cellStyle name="標準 2 30" xfId="51"/>
    <cellStyle name="標準 2 31" xfId="52"/>
    <cellStyle name="標準 2 32" xfId="53"/>
    <cellStyle name="標準 2 33" xfId="54"/>
    <cellStyle name="標準 2 34" xfId="55"/>
    <cellStyle name="標準 2 35" xfId="56"/>
    <cellStyle name="標準 2 36" xfId="57"/>
    <cellStyle name="標準 2 37" xfId="58"/>
    <cellStyle name="標準 2 38" xfId="59"/>
    <cellStyle name="標準 2 39" xfId="60"/>
    <cellStyle name="標準 2 4" xfId="61"/>
    <cellStyle name="標準 2 5" xfId="62"/>
    <cellStyle name="標準 2 6" xfId="63"/>
    <cellStyle name="標準 2 7" xfId="64"/>
    <cellStyle name="標準 2 8" xfId="65"/>
    <cellStyle name="標準 2 9" xfId="66"/>
    <cellStyle name="標準 2_体育館入場について" xfId="67"/>
    <cellStyle name="標準 3" xfId="68"/>
    <cellStyle name="標準 3 10" xfId="69"/>
    <cellStyle name="標準 3 11" xfId="70"/>
    <cellStyle name="標準 3 12" xfId="71"/>
    <cellStyle name="標準 3 13" xfId="72"/>
    <cellStyle name="標準 3 14" xfId="73"/>
    <cellStyle name="標準 3 15" xfId="74"/>
    <cellStyle name="標準 3 16" xfId="75"/>
    <cellStyle name="標準 3 17" xfId="76"/>
    <cellStyle name="標準 3 18" xfId="77"/>
    <cellStyle name="標準 3 19" xfId="78"/>
    <cellStyle name="標準 3 2" xfId="79"/>
    <cellStyle name="標準 3 20" xfId="80"/>
    <cellStyle name="標準 3 21" xfId="81"/>
    <cellStyle name="標準 3 22" xfId="82"/>
    <cellStyle name="標準 3 23" xfId="83"/>
    <cellStyle name="標準 3 24" xfId="84"/>
    <cellStyle name="標準 3 25" xfId="85"/>
    <cellStyle name="標準 3 26" xfId="86"/>
    <cellStyle name="標準 3 27" xfId="87"/>
    <cellStyle name="標準 3 28" xfId="88"/>
    <cellStyle name="標準 3 29" xfId="89"/>
    <cellStyle name="標準 3 3" xfId="90"/>
    <cellStyle name="標準 3 30" xfId="91"/>
    <cellStyle name="標準 3 31" xfId="92"/>
    <cellStyle name="標準 3 32" xfId="93"/>
    <cellStyle name="標準 3 33" xfId="94"/>
    <cellStyle name="標準 3 34" xfId="95"/>
    <cellStyle name="標準 3 35" xfId="96"/>
    <cellStyle name="標準 3 36" xfId="97"/>
    <cellStyle name="標準 3 37" xfId="98"/>
    <cellStyle name="標準 3 38" xfId="99"/>
    <cellStyle name="標準 3 4" xfId="100"/>
    <cellStyle name="標準 3 5" xfId="101"/>
    <cellStyle name="標準 3 6" xfId="102"/>
    <cellStyle name="標準 3 7" xfId="103"/>
    <cellStyle name="標準 3 8" xfId="104"/>
    <cellStyle name="標準 3 9" xfId="105"/>
    <cellStyle name="標準 3_体育館入場について" xfId="106"/>
    <cellStyle name="標準 4" xfId="107"/>
    <cellStyle name="標準 4 2" xfId="108"/>
    <cellStyle name="標準 4 3" xfId="109"/>
    <cellStyle name="標準 4 4" xfId="110"/>
    <cellStyle name="標準 4 5" xfId="111"/>
    <cellStyle name="標準 4 6" xfId="112"/>
    <cellStyle name="標準 4 7" xfId="113"/>
    <cellStyle name="標準 4 8" xfId="114"/>
    <cellStyle name="標準 4_Book1" xfId="115"/>
    <cellStyle name="標準 48" xfId="116"/>
    <cellStyle name="標準 5" xfId="117"/>
    <cellStyle name="標準 6" xfId="118"/>
    <cellStyle name="標準 6 2" xfId="119"/>
    <cellStyle name="標準 6 3" xfId="120"/>
    <cellStyle name="標準 6 4" xfId="121"/>
    <cellStyle name="標準 6 5" xfId="122"/>
    <cellStyle name="標準 6 6" xfId="123"/>
    <cellStyle name="標準 6 7" xfId="124"/>
    <cellStyle name="標準 6_Book1" xfId="125"/>
    <cellStyle name="標準 7" xfId="126"/>
    <cellStyle name="標準 7 2" xfId="127"/>
    <cellStyle name="標準 7 3" xfId="128"/>
    <cellStyle name="標準 7 4" xfId="129"/>
    <cellStyle name="標準 7 5" xfId="130"/>
    <cellStyle name="標準 7 6" xfId="131"/>
    <cellStyle name="標準 7 7" xfId="132"/>
    <cellStyle name="標準 7_Book1" xfId="133"/>
    <cellStyle name="標準 8" xfId="134"/>
    <cellStyle name="標準 8 2" xfId="135"/>
    <cellStyle name="標準 8 3" xfId="136"/>
    <cellStyle name="標準 8 4" xfId="137"/>
    <cellStyle name="標準 8 5" xfId="138"/>
    <cellStyle name="標準 8 6" xfId="139"/>
    <cellStyle name="標準 8 7" xfId="140"/>
    <cellStyle name="標準 8_Book1" xfId="141"/>
    <cellStyle name="標準 9" xfId="142"/>
    <cellStyle name="標準 9 2" xfId="143"/>
    <cellStyle name="標準 9 3" xfId="144"/>
    <cellStyle name="標準 9 4" xfId="145"/>
    <cellStyle name="標準 9 5" xfId="146"/>
    <cellStyle name="標準 9 6" xfId="147"/>
    <cellStyle name="標準 9 7" xfId="148"/>
    <cellStyle name="標準 9_Book1" xfId="149"/>
    <cellStyle name="標準_18~1回要綱" xfId="150"/>
    <cellStyle name="標準_H18-4回小学強化リーグ作成(結果）061118" xfId="151"/>
    <cellStyle name="標準_H19-3回小学強化リーグ作成（結果_ランク_記録）" xfId="152"/>
    <cellStyle name="標準_小学生強化リーグプログラム(H18-第2回）" xfId="153"/>
    <cellStyle name="標準_福島県小学生強化リーグ申込フォーム060517" xfId="154"/>
    <cellStyle name="未定義"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3"/>
  <sheetViews>
    <sheetView topLeftCell="B47" zoomScaleNormal="100" zoomScaleSheetLayoutView="100" workbookViewId="0">
      <selection activeCell="D42" sqref="D42"/>
    </sheetView>
  </sheetViews>
  <sheetFormatPr defaultColWidth="10.875" defaultRowHeight="13.5"/>
  <cols>
    <col min="1" max="1" width="15" bestFit="1" customWidth="1"/>
    <col min="2" max="2" width="3.125" style="1" customWidth="1"/>
    <col min="3" max="3" width="92.25" customWidth="1"/>
  </cols>
  <sheetData>
    <row r="1" spans="1:4" s="2" customFormat="1">
      <c r="A1" s="12"/>
      <c r="C1" s="133" t="s">
        <v>326</v>
      </c>
    </row>
    <row r="2" spans="1:4" s="2" customFormat="1" ht="14.25">
      <c r="A2" s="36" t="s">
        <v>52</v>
      </c>
      <c r="C2" s="12"/>
    </row>
    <row r="3" spans="1:4" s="2" customFormat="1" ht="14.25">
      <c r="A3" s="37"/>
      <c r="C3" s="12"/>
    </row>
    <row r="4" spans="1:4" s="2" customFormat="1" ht="26.1" customHeight="1">
      <c r="A4" s="12"/>
      <c r="C4" s="39" t="s">
        <v>230</v>
      </c>
    </row>
    <row r="5" spans="1:4" s="2" customFormat="1" ht="33" customHeight="1">
      <c r="A5" s="305" t="s">
        <v>26</v>
      </c>
      <c r="B5" s="305"/>
      <c r="C5" s="305"/>
      <c r="D5" s="12"/>
    </row>
    <row r="6" spans="1:4" s="2" customFormat="1" ht="3.6" customHeight="1" thickBot="1">
      <c r="A6" s="35"/>
      <c r="B6" s="10"/>
      <c r="C6" s="38"/>
    </row>
    <row r="7" spans="1:4" ht="74.099999999999994" customHeight="1">
      <c r="A7" s="301" t="s">
        <v>0</v>
      </c>
      <c r="B7" s="302"/>
      <c r="C7" s="6" t="s">
        <v>331</v>
      </c>
    </row>
    <row r="8" spans="1:4" s="1" customFormat="1" ht="15.95" customHeight="1">
      <c r="A8" s="303" t="s">
        <v>8</v>
      </c>
      <c r="B8" s="304"/>
      <c r="C8" s="8" t="s">
        <v>217</v>
      </c>
    </row>
    <row r="9" spans="1:4" s="1" customFormat="1" ht="15.95" customHeight="1">
      <c r="A9" s="303" t="s">
        <v>232</v>
      </c>
      <c r="B9" s="304"/>
      <c r="C9" s="142" t="s">
        <v>330</v>
      </c>
    </row>
    <row r="10" spans="1:4" s="2" customFormat="1" ht="15.95" hidden="1" customHeight="1">
      <c r="A10" s="303" t="s">
        <v>27</v>
      </c>
      <c r="B10" s="304"/>
      <c r="C10" s="8"/>
    </row>
    <row r="11" spans="1:4" s="1" customFormat="1" ht="15.95" customHeight="1">
      <c r="A11" s="303" t="s">
        <v>4</v>
      </c>
      <c r="B11" s="304"/>
      <c r="C11" s="163" t="s">
        <v>329</v>
      </c>
    </row>
    <row r="12" spans="1:4" ht="15.95" customHeight="1">
      <c r="A12" s="303" t="s">
        <v>9</v>
      </c>
      <c r="B12" s="304"/>
      <c r="C12" s="4"/>
    </row>
    <row r="13" spans="1:4" s="1" customFormat="1" ht="15.95" customHeight="1">
      <c r="A13" s="315" t="s">
        <v>10</v>
      </c>
      <c r="B13" s="316"/>
      <c r="C13" s="8" t="s">
        <v>327</v>
      </c>
    </row>
    <row r="14" spans="1:4" s="1" customFormat="1" ht="15.95" customHeight="1">
      <c r="A14" s="315" t="s">
        <v>11</v>
      </c>
      <c r="B14" s="316" t="s">
        <v>11</v>
      </c>
      <c r="C14" s="4" t="s">
        <v>197</v>
      </c>
    </row>
    <row r="15" spans="1:4" ht="15.95" customHeight="1">
      <c r="A15" s="303" t="s">
        <v>2</v>
      </c>
      <c r="B15" s="304"/>
      <c r="C15" s="4"/>
    </row>
    <row r="16" spans="1:4" s="1" customFormat="1" ht="15.95" customHeight="1">
      <c r="A16" s="315" t="s">
        <v>1</v>
      </c>
      <c r="B16" s="316"/>
      <c r="C16" s="9" t="s">
        <v>328</v>
      </c>
    </row>
    <row r="17" spans="1:9" s="2" customFormat="1" ht="15.95" customHeight="1">
      <c r="A17" s="315" t="s">
        <v>7</v>
      </c>
      <c r="B17" s="316"/>
      <c r="C17" s="4" t="s">
        <v>40</v>
      </c>
    </row>
    <row r="18" spans="1:9" s="1" customFormat="1" ht="15.95" customHeight="1">
      <c r="A18" s="315" t="s">
        <v>5</v>
      </c>
      <c r="B18" s="316"/>
      <c r="C18" s="4" t="s">
        <v>394</v>
      </c>
    </row>
    <row r="19" spans="1:9" s="1" customFormat="1" ht="15.95" customHeight="1">
      <c r="A19" s="303" t="s">
        <v>12</v>
      </c>
      <c r="B19" s="304"/>
      <c r="C19" s="4"/>
    </row>
    <row r="20" spans="1:9" s="2" customFormat="1" ht="15.95" customHeight="1">
      <c r="A20" s="315" t="s">
        <v>18</v>
      </c>
      <c r="B20" s="316"/>
      <c r="C20" s="5" t="s">
        <v>268</v>
      </c>
    </row>
    <row r="21" spans="1:9" s="1" customFormat="1" ht="56.25" customHeight="1">
      <c r="A21" s="315" t="s">
        <v>13</v>
      </c>
      <c r="B21" s="316"/>
      <c r="C21" s="14" t="s">
        <v>41</v>
      </c>
    </row>
    <row r="22" spans="1:9" ht="54.6" customHeight="1">
      <c r="A22" s="315" t="s">
        <v>17</v>
      </c>
      <c r="B22" s="316"/>
      <c r="C22" s="5" t="s">
        <v>42</v>
      </c>
    </row>
    <row r="23" spans="1:9" s="2" customFormat="1" ht="22.5" customHeight="1">
      <c r="A23" s="315" t="s">
        <v>16</v>
      </c>
      <c r="B23" s="316"/>
      <c r="C23" s="162" t="s">
        <v>229</v>
      </c>
    </row>
    <row r="24" spans="1:9" s="1" customFormat="1" ht="105" customHeight="1">
      <c r="A24" s="315" t="s">
        <v>14</v>
      </c>
      <c r="B24" s="316"/>
      <c r="C24" s="5" t="s">
        <v>199</v>
      </c>
      <c r="D24" s="15"/>
      <c r="E24" s="15"/>
      <c r="F24" s="15"/>
      <c r="G24" s="16"/>
      <c r="H24" s="16"/>
      <c r="I24" s="16"/>
    </row>
    <row r="25" spans="1:9" s="2" customFormat="1" ht="27.75" customHeight="1">
      <c r="A25" s="315" t="s">
        <v>6</v>
      </c>
      <c r="B25" s="316"/>
      <c r="C25" s="5" t="s">
        <v>39</v>
      </c>
      <c r="D25" s="15"/>
      <c r="E25" s="15"/>
      <c r="F25" s="15"/>
      <c r="G25" s="18"/>
      <c r="H25" s="18"/>
      <c r="I25" s="18"/>
    </row>
    <row r="26" spans="1:9" s="1" customFormat="1" ht="17.100000000000001" customHeight="1">
      <c r="A26" s="328" t="s">
        <v>19</v>
      </c>
      <c r="B26" s="329"/>
      <c r="C26" s="335" t="s">
        <v>50</v>
      </c>
      <c r="D26" s="12"/>
      <c r="E26" s="12"/>
      <c r="F26" s="12"/>
      <c r="G26" s="12"/>
      <c r="H26" s="12"/>
      <c r="I26" s="12"/>
    </row>
    <row r="27" spans="1:9" s="2" customFormat="1" ht="17.100000000000001" customHeight="1">
      <c r="A27" s="306"/>
      <c r="B27" s="330"/>
      <c r="C27" s="336"/>
      <c r="D27" s="24"/>
      <c r="E27" s="24"/>
      <c r="F27" s="24"/>
      <c r="G27" s="24"/>
      <c r="H27" s="24"/>
      <c r="I27" s="12"/>
    </row>
    <row r="28" spans="1:9" s="2" customFormat="1" ht="17.100000000000001" customHeight="1">
      <c r="A28" s="306"/>
      <c r="B28" s="330"/>
      <c r="C28" s="336"/>
      <c r="D28" s="24"/>
      <c r="E28" s="24"/>
      <c r="F28" s="24"/>
      <c r="G28" s="24"/>
      <c r="H28" s="24"/>
      <c r="I28" s="12"/>
    </row>
    <row r="29" spans="1:9" s="2" customFormat="1" ht="17.100000000000001" customHeight="1">
      <c r="A29" s="306"/>
      <c r="B29" s="330"/>
      <c r="C29" s="336"/>
      <c r="D29" s="22"/>
      <c r="E29" s="22"/>
      <c r="F29" s="22"/>
      <c r="G29" s="22"/>
      <c r="H29" s="22"/>
      <c r="I29" s="12"/>
    </row>
    <row r="30" spans="1:9" s="2" customFormat="1" ht="18" hidden="1" customHeight="1">
      <c r="A30" s="331"/>
      <c r="B30" s="332"/>
      <c r="C30" s="337"/>
      <c r="D30" s="12"/>
      <c r="E30" s="12"/>
      <c r="F30" s="12"/>
      <c r="G30" s="12"/>
      <c r="H30" s="12"/>
      <c r="I30" s="12"/>
    </row>
    <row r="31" spans="1:9" ht="31.5" customHeight="1">
      <c r="A31" s="319" t="s">
        <v>37</v>
      </c>
      <c r="B31" s="320"/>
      <c r="C31" s="143" t="s">
        <v>421</v>
      </c>
      <c r="D31" s="21"/>
      <c r="E31" s="23"/>
      <c r="F31" s="23"/>
      <c r="G31" s="23"/>
      <c r="H31" s="12"/>
      <c r="I31" s="12"/>
    </row>
    <row r="32" spans="1:9" s="2" customFormat="1" ht="24" customHeight="1">
      <c r="A32" s="322" t="s">
        <v>36</v>
      </c>
      <c r="B32" s="323"/>
      <c r="C32" s="28" t="s">
        <v>43</v>
      </c>
      <c r="D32" s="27"/>
      <c r="E32" s="12"/>
      <c r="F32" s="12"/>
      <c r="G32" s="12"/>
      <c r="H32" s="12"/>
      <c r="I32" s="12"/>
    </row>
    <row r="33" spans="1:9" s="2" customFormat="1" ht="28.5" customHeight="1">
      <c r="A33" s="324"/>
      <c r="B33" s="325"/>
      <c r="C33" s="28" t="s">
        <v>53</v>
      </c>
      <c r="D33" s="27"/>
      <c r="E33" s="12"/>
      <c r="F33" s="12"/>
      <c r="G33" s="12"/>
      <c r="H33" s="12"/>
      <c r="I33" s="12"/>
    </row>
    <row r="34" spans="1:9" s="2" customFormat="1" ht="18.75" customHeight="1">
      <c r="A34" s="324"/>
      <c r="B34" s="325"/>
      <c r="C34" s="28" t="s">
        <v>54</v>
      </c>
      <c r="D34" s="27"/>
      <c r="E34" s="12"/>
      <c r="F34" s="12"/>
      <c r="G34" s="12"/>
      <c r="H34" s="12"/>
      <c r="I34" s="12"/>
    </row>
    <row r="35" spans="1:9" s="2" customFormat="1" ht="21.75" customHeight="1">
      <c r="A35" s="324"/>
      <c r="B35" s="325"/>
      <c r="C35" s="28" t="s">
        <v>55</v>
      </c>
      <c r="D35" s="27"/>
      <c r="E35" s="12"/>
      <c r="F35" s="12"/>
      <c r="G35" s="12"/>
      <c r="H35" s="12"/>
      <c r="I35" s="12"/>
    </row>
    <row r="36" spans="1:9" s="2" customFormat="1" ht="19.5" customHeight="1">
      <c r="A36" s="326"/>
      <c r="B36" s="327"/>
      <c r="C36" s="28" t="s">
        <v>56</v>
      </c>
      <c r="D36" s="27"/>
      <c r="E36" s="12"/>
      <c r="F36" s="12"/>
      <c r="G36" s="12"/>
      <c r="H36" s="12"/>
      <c r="I36" s="12"/>
    </row>
    <row r="37" spans="1:9" s="1" customFormat="1" ht="21" customHeight="1">
      <c r="A37" s="311" t="s">
        <v>21</v>
      </c>
      <c r="B37" s="312" t="s">
        <v>20</v>
      </c>
      <c r="C37" s="4" t="s">
        <v>48</v>
      </c>
      <c r="D37" s="321"/>
      <c r="E37" s="321"/>
      <c r="F37" s="321"/>
      <c r="G37" s="321"/>
      <c r="H37" s="321"/>
      <c r="I37" s="321"/>
    </row>
    <row r="38" spans="1:9" s="2" customFormat="1" ht="56.45" customHeight="1" thickBot="1">
      <c r="A38" s="313" t="s">
        <v>22</v>
      </c>
      <c r="B38" s="314" t="s">
        <v>20</v>
      </c>
      <c r="C38" s="29" t="s">
        <v>255</v>
      </c>
      <c r="D38" s="321"/>
      <c r="E38" s="321"/>
      <c r="F38" s="321"/>
      <c r="G38" s="321"/>
      <c r="H38" s="321"/>
      <c r="I38" s="321"/>
    </row>
    <row r="39" spans="1:9" s="1" customFormat="1" ht="14.25">
      <c r="A39" s="309" t="s">
        <v>3</v>
      </c>
      <c r="B39" s="310"/>
      <c r="C39" s="30"/>
      <c r="D39" s="17"/>
      <c r="E39" s="19"/>
      <c r="F39" s="16"/>
      <c r="G39" s="16"/>
      <c r="H39" s="16"/>
      <c r="I39" s="20"/>
    </row>
    <row r="40" spans="1:9" s="2" customFormat="1" ht="18.95" customHeight="1">
      <c r="A40" s="306"/>
      <c r="B40" s="307"/>
      <c r="C40" s="32" t="s">
        <v>23</v>
      </c>
    </row>
    <row r="41" spans="1:9" s="2" customFormat="1" ht="30.6" customHeight="1">
      <c r="A41" s="306"/>
      <c r="B41" s="307"/>
      <c r="C41" s="31" t="s">
        <v>49</v>
      </c>
    </row>
    <row r="42" spans="1:9" s="2" customFormat="1" ht="84.75" customHeight="1">
      <c r="A42" s="26"/>
      <c r="B42" s="7"/>
      <c r="C42" s="144" t="s">
        <v>422</v>
      </c>
    </row>
    <row r="43" spans="1:9" s="2" customFormat="1" ht="42" customHeight="1">
      <c r="A43" s="26"/>
      <c r="B43" s="13"/>
      <c r="C43" s="32" t="s">
        <v>24</v>
      </c>
    </row>
    <row r="44" spans="1:9" s="2" customFormat="1" ht="45" customHeight="1">
      <c r="A44" s="306"/>
      <c r="B44" s="307"/>
      <c r="C44" s="5" t="s">
        <v>25</v>
      </c>
    </row>
    <row r="45" spans="1:9" s="2" customFormat="1" ht="50.1" customHeight="1">
      <c r="A45" s="306"/>
      <c r="B45" s="307"/>
      <c r="C45" s="31" t="s">
        <v>28</v>
      </c>
    </row>
    <row r="46" spans="1:9" s="2" customFormat="1" ht="69" customHeight="1">
      <c r="A46" s="306"/>
      <c r="B46" s="307"/>
      <c r="C46" s="5" t="s">
        <v>34</v>
      </c>
    </row>
    <row r="47" spans="1:9" s="2" customFormat="1" ht="86.25" customHeight="1">
      <c r="A47" s="26"/>
      <c r="B47" s="11"/>
      <c r="C47" s="33" t="s">
        <v>35</v>
      </c>
      <c r="D47" s="12"/>
    </row>
    <row r="48" spans="1:9" s="2" customFormat="1" ht="327" customHeight="1">
      <c r="A48" s="333" t="s">
        <v>30</v>
      </c>
      <c r="B48" s="334"/>
      <c r="C48" s="134" t="s">
        <v>395</v>
      </c>
      <c r="D48" s="12"/>
    </row>
    <row r="49" spans="1:3" s="2" customFormat="1" ht="85.5" customHeight="1" thickBot="1">
      <c r="A49" s="317"/>
      <c r="B49" s="318"/>
      <c r="C49" s="34" t="s">
        <v>31</v>
      </c>
    </row>
    <row r="50" spans="1:3" s="2" customFormat="1" ht="50.45" customHeight="1">
      <c r="A50" s="308"/>
      <c r="B50" s="308"/>
      <c r="C50" s="1"/>
    </row>
    <row r="51" spans="1:3" s="1" customFormat="1">
      <c r="A51" s="25"/>
      <c r="B51" s="3"/>
      <c r="C51"/>
    </row>
    <row r="52" spans="1:3">
      <c r="A52" s="3"/>
      <c r="B52" s="3"/>
    </row>
    <row r="53" spans="1:3">
      <c r="A53" s="3"/>
      <c r="B53" s="3"/>
    </row>
  </sheetData>
  <mergeCells count="37">
    <mergeCell ref="D37:I37"/>
    <mergeCell ref="D38:I38"/>
    <mergeCell ref="A32:B36"/>
    <mergeCell ref="A26:B30"/>
    <mergeCell ref="A48:B48"/>
    <mergeCell ref="C26:C30"/>
    <mergeCell ref="A16:B16"/>
    <mergeCell ref="A17:B17"/>
    <mergeCell ref="A18:B18"/>
    <mergeCell ref="A15:B15"/>
    <mergeCell ref="A49:B49"/>
    <mergeCell ref="A22:B22"/>
    <mergeCell ref="A23:B23"/>
    <mergeCell ref="A24:B24"/>
    <mergeCell ref="A25:B25"/>
    <mergeCell ref="A31:B31"/>
    <mergeCell ref="A12:B12"/>
    <mergeCell ref="A5:C5"/>
    <mergeCell ref="A46:B46"/>
    <mergeCell ref="A50:B50"/>
    <mergeCell ref="A40:B40"/>
    <mergeCell ref="A41:B41"/>
    <mergeCell ref="A44:B44"/>
    <mergeCell ref="A45:B45"/>
    <mergeCell ref="A39:B39"/>
    <mergeCell ref="A37:B37"/>
    <mergeCell ref="A38:B38"/>
    <mergeCell ref="A20:B20"/>
    <mergeCell ref="A21:B21"/>
    <mergeCell ref="A13:B13"/>
    <mergeCell ref="A14:B14"/>
    <mergeCell ref="A19:B19"/>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83" fitToHeight="0" orientation="portrait" horizontalDpi="4294967293" r:id="rId1"/>
  <rowBreaks count="1" manualBreakCount="1">
    <brk id="38"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53"/>
  <sheetViews>
    <sheetView tabSelected="1" zoomScaleNormal="100" zoomScaleSheetLayoutView="100" workbookViewId="0"/>
  </sheetViews>
  <sheetFormatPr defaultColWidth="10.875" defaultRowHeight="13.5"/>
  <cols>
    <col min="1" max="1" width="15" style="2" bestFit="1" customWidth="1"/>
    <col min="2" max="2" width="3.125" style="2" customWidth="1"/>
    <col min="3" max="3" width="92.375" style="2" customWidth="1"/>
    <col min="4" max="16384" width="10.875" style="2"/>
  </cols>
  <sheetData>
    <row r="1" spans="1:4">
      <c r="A1" s="12"/>
      <c r="C1" s="41" t="str">
        <f>'大会要項（各支部理事長）'!C1</f>
        <v>２０２２年９月１０日発行</v>
      </c>
    </row>
    <row r="2" spans="1:4" ht="14.25">
      <c r="A2" s="36" t="s">
        <v>29</v>
      </c>
      <c r="C2" s="12"/>
    </row>
    <row r="3" spans="1:4" ht="14.25">
      <c r="A3" s="37" t="s">
        <v>38</v>
      </c>
      <c r="C3" s="12"/>
    </row>
    <row r="4" spans="1:4" ht="26.1" customHeight="1">
      <c r="A4" s="12"/>
      <c r="C4" s="39" t="s">
        <v>231</v>
      </c>
    </row>
    <row r="5" spans="1:4" ht="33" customHeight="1">
      <c r="A5" s="305" t="s">
        <v>26</v>
      </c>
      <c r="B5" s="305"/>
      <c r="C5" s="305"/>
      <c r="D5" s="12"/>
    </row>
    <row r="6" spans="1:4" ht="3.6" customHeight="1" thickBot="1">
      <c r="A6" s="35"/>
      <c r="B6" s="10"/>
      <c r="C6" s="38"/>
    </row>
    <row r="7" spans="1:4" ht="74.099999999999994" customHeight="1">
      <c r="A7" s="301" t="s">
        <v>0</v>
      </c>
      <c r="B7" s="302"/>
      <c r="C7" s="6" t="str">
        <f>'大会要項（各支部理事長）'!C7</f>
        <v>令和４年度第３回福島県小学生強化リーグ卓球大会</v>
      </c>
    </row>
    <row r="8" spans="1:4" ht="15.95" customHeight="1">
      <c r="A8" s="303" t="s">
        <v>8</v>
      </c>
      <c r="B8" s="304"/>
      <c r="C8" s="8" t="s">
        <v>217</v>
      </c>
    </row>
    <row r="9" spans="1:4" ht="15.95" customHeight="1">
      <c r="A9" s="303" t="s">
        <v>198</v>
      </c>
      <c r="B9" s="304"/>
      <c r="C9" s="142" t="str">
        <f>'大会要項（各支部理事長）'!C9</f>
        <v>本宮市教育委員会・本宮市卓球協会</v>
      </c>
    </row>
    <row r="10" spans="1:4" ht="15.95" hidden="1" customHeight="1">
      <c r="A10" s="303" t="s">
        <v>27</v>
      </c>
      <c r="B10" s="304"/>
      <c r="C10" s="8"/>
    </row>
    <row r="11" spans="1:4" ht="15.95" customHeight="1">
      <c r="A11" s="303" t="s">
        <v>4</v>
      </c>
      <c r="B11" s="304"/>
      <c r="C11" s="9" t="str">
        <f>'大会要項（各支部理事長）'!C11</f>
        <v>県北支部  （協力：株式会社ＶＩＣＴＡＳ）</v>
      </c>
    </row>
    <row r="12" spans="1:4" ht="15.95" customHeight="1">
      <c r="A12" s="303" t="s">
        <v>9</v>
      </c>
      <c r="B12" s="304"/>
      <c r="C12" s="4"/>
    </row>
    <row r="13" spans="1:4" ht="15.95" customHeight="1">
      <c r="A13" s="315" t="s">
        <v>10</v>
      </c>
      <c r="B13" s="316"/>
      <c r="C13" s="8" t="str">
        <f>'大会要項（各支部理事長）'!C13</f>
        <v>２０２２年１０月１５日（土）</v>
      </c>
    </row>
    <row r="14" spans="1:4" ht="15.95" customHeight="1">
      <c r="A14" s="315" t="s">
        <v>11</v>
      </c>
      <c r="B14" s="316" t="s">
        <v>11</v>
      </c>
      <c r="C14" s="4" t="s">
        <v>15</v>
      </c>
    </row>
    <row r="15" spans="1:4" ht="15.95" customHeight="1">
      <c r="A15" s="303" t="s">
        <v>2</v>
      </c>
      <c r="B15" s="304"/>
      <c r="C15" s="4"/>
    </row>
    <row r="16" spans="1:4" ht="15.95" customHeight="1">
      <c r="A16" s="315" t="s">
        <v>1</v>
      </c>
      <c r="B16" s="316"/>
      <c r="C16" s="9" t="str">
        <f>'大会要項（各支部理事長）'!C16</f>
        <v>本宮総合体育館</v>
      </c>
    </row>
    <row r="17" spans="1:9" ht="15.95" customHeight="1">
      <c r="A17" s="315" t="s">
        <v>7</v>
      </c>
      <c r="B17" s="316"/>
      <c r="C17" s="4" t="str">
        <f>'大会要項（各支部理事長）'!C17</f>
        <v>午前8:00　　  開会式　午前8:45</v>
      </c>
    </row>
    <row r="18" spans="1:9" ht="15.95" customHeight="1">
      <c r="A18" s="315" t="s">
        <v>5</v>
      </c>
      <c r="B18" s="316"/>
      <c r="C18" s="4" t="str">
        <f>'大会要項（各支部理事長）'!C18</f>
        <v>〒969-1101　福島県本宮市高木字黒作1　　TEL　0243-34-2131</v>
      </c>
    </row>
    <row r="19" spans="1:9" ht="15.95" customHeight="1">
      <c r="A19" s="303" t="s">
        <v>12</v>
      </c>
      <c r="B19" s="304"/>
      <c r="C19" s="4"/>
    </row>
    <row r="20" spans="1:9" ht="15.95" customHeight="1">
      <c r="A20" s="315" t="s">
        <v>18</v>
      </c>
      <c r="B20" s="316"/>
      <c r="C20" s="5" t="str">
        <f>'大会要項（各支部理事長）'!C20</f>
        <v>福島県内の小学生以下（2022年度登録が必要、ゼッケン着用のこと）</v>
      </c>
    </row>
    <row r="21" spans="1:9" ht="56.25" customHeight="1">
      <c r="A21" s="315" t="s">
        <v>13</v>
      </c>
      <c r="B21" s="316"/>
      <c r="C21" s="14" t="s">
        <v>41</v>
      </c>
    </row>
    <row r="22" spans="1:9" ht="54.6" customHeight="1">
      <c r="A22" s="315" t="s">
        <v>17</v>
      </c>
      <c r="B22" s="316"/>
      <c r="C22" s="5" t="s">
        <v>42</v>
      </c>
    </row>
    <row r="23" spans="1:9" ht="22.5" customHeight="1">
      <c r="A23" s="315" t="s">
        <v>16</v>
      </c>
      <c r="B23" s="316"/>
      <c r="C23" s="162" t="str">
        <f>'大会要項（各支部理事長）'!C23</f>
        <v>JTTA公認球（40mmホワイト）VICTAS VP40+またはTSP CP40+のプラスチック球を使用する</v>
      </c>
    </row>
    <row r="24" spans="1:9" ht="105" customHeight="1">
      <c r="A24" s="315" t="s">
        <v>14</v>
      </c>
      <c r="B24" s="316"/>
      <c r="C24" s="5" t="s">
        <v>51</v>
      </c>
      <c r="D24" s="15"/>
      <c r="E24" s="15"/>
      <c r="F24" s="15"/>
      <c r="G24" s="16"/>
      <c r="H24" s="16"/>
      <c r="I24" s="16"/>
    </row>
    <row r="25" spans="1:9" ht="27.75" customHeight="1">
      <c r="A25" s="315" t="s">
        <v>6</v>
      </c>
      <c r="B25" s="316"/>
      <c r="C25" s="5" t="s">
        <v>39</v>
      </c>
      <c r="D25" s="15"/>
      <c r="E25" s="15"/>
      <c r="F25" s="15"/>
      <c r="G25" s="18"/>
      <c r="H25" s="18"/>
      <c r="I25" s="18"/>
    </row>
    <row r="26" spans="1:9" ht="17.100000000000001" customHeight="1">
      <c r="A26" s="328" t="s">
        <v>19</v>
      </c>
      <c r="B26" s="329"/>
      <c r="C26" s="335" t="s">
        <v>50</v>
      </c>
      <c r="D26" s="12"/>
      <c r="E26" s="12"/>
      <c r="F26" s="12"/>
      <c r="G26" s="12"/>
      <c r="H26" s="12"/>
      <c r="I26" s="12"/>
    </row>
    <row r="27" spans="1:9" ht="17.100000000000001" customHeight="1">
      <c r="A27" s="306"/>
      <c r="B27" s="330"/>
      <c r="C27" s="336"/>
      <c r="D27" s="24"/>
      <c r="E27" s="24"/>
      <c r="F27" s="24"/>
      <c r="G27" s="24"/>
      <c r="H27" s="24"/>
      <c r="I27" s="12"/>
    </row>
    <row r="28" spans="1:9" ht="17.100000000000001" customHeight="1">
      <c r="A28" s="306"/>
      <c r="B28" s="330"/>
      <c r="C28" s="336"/>
      <c r="D28" s="24"/>
      <c r="E28" s="24"/>
      <c r="F28" s="24"/>
      <c r="G28" s="24"/>
      <c r="H28" s="24"/>
      <c r="I28" s="12"/>
    </row>
    <row r="29" spans="1:9" ht="17.100000000000001" customHeight="1">
      <c r="A29" s="306"/>
      <c r="B29" s="330"/>
      <c r="C29" s="336"/>
      <c r="D29" s="22"/>
      <c r="E29" s="22"/>
      <c r="F29" s="22"/>
      <c r="G29" s="22"/>
      <c r="H29" s="22"/>
      <c r="I29" s="12"/>
    </row>
    <row r="30" spans="1:9" ht="18" hidden="1" customHeight="1">
      <c r="A30" s="331"/>
      <c r="B30" s="332"/>
      <c r="C30" s="337"/>
      <c r="D30" s="12"/>
      <c r="E30" s="12"/>
      <c r="F30" s="12"/>
      <c r="G30" s="12"/>
      <c r="H30" s="12"/>
      <c r="I30" s="12"/>
    </row>
    <row r="31" spans="1:9" ht="31.5" customHeight="1">
      <c r="A31" s="319" t="s">
        <v>37</v>
      </c>
      <c r="B31" s="320"/>
      <c r="C31" s="143" t="s">
        <v>420</v>
      </c>
      <c r="D31" s="21"/>
      <c r="E31" s="23"/>
      <c r="F31" s="23"/>
      <c r="G31" s="23"/>
      <c r="H31" s="12"/>
      <c r="I31" s="12"/>
    </row>
    <row r="32" spans="1:9" ht="24" customHeight="1">
      <c r="A32" s="322" t="s">
        <v>36</v>
      </c>
      <c r="B32" s="323"/>
      <c r="C32" s="104" t="s">
        <v>57</v>
      </c>
      <c r="D32" s="27"/>
      <c r="E32" s="12"/>
      <c r="F32" s="12"/>
      <c r="G32" s="12"/>
      <c r="H32" s="12"/>
      <c r="I32" s="12"/>
    </row>
    <row r="33" spans="1:9" ht="28.5" customHeight="1">
      <c r="A33" s="324"/>
      <c r="B33" s="325"/>
      <c r="C33" s="28" t="s">
        <v>44</v>
      </c>
      <c r="D33" s="27"/>
      <c r="E33" s="12"/>
      <c r="F33" s="12"/>
      <c r="G33" s="12"/>
      <c r="H33" s="12"/>
      <c r="I33" s="12"/>
    </row>
    <row r="34" spans="1:9" ht="18.75" customHeight="1">
      <c r="A34" s="324"/>
      <c r="B34" s="325"/>
      <c r="C34" s="28" t="s">
        <v>45</v>
      </c>
      <c r="D34" s="27"/>
      <c r="E34" s="12"/>
      <c r="F34" s="12"/>
      <c r="G34" s="12"/>
      <c r="H34" s="12"/>
      <c r="I34" s="12"/>
    </row>
    <row r="35" spans="1:9" ht="21.75" customHeight="1">
      <c r="A35" s="324"/>
      <c r="B35" s="325"/>
      <c r="C35" s="28" t="s">
        <v>46</v>
      </c>
      <c r="D35" s="27"/>
      <c r="E35" s="12"/>
      <c r="F35" s="12"/>
      <c r="G35" s="12"/>
      <c r="H35" s="12"/>
      <c r="I35" s="12"/>
    </row>
    <row r="36" spans="1:9" ht="19.5" customHeight="1">
      <c r="A36" s="326"/>
      <c r="B36" s="327"/>
      <c r="C36" s="28" t="s">
        <v>47</v>
      </c>
      <c r="D36" s="27"/>
      <c r="E36" s="12"/>
      <c r="F36" s="12"/>
      <c r="G36" s="12"/>
      <c r="H36" s="12"/>
      <c r="I36" s="12"/>
    </row>
    <row r="37" spans="1:9" ht="21" customHeight="1">
      <c r="A37" s="311" t="s">
        <v>21</v>
      </c>
      <c r="B37" s="312" t="s">
        <v>20</v>
      </c>
      <c r="C37" s="4" t="s">
        <v>48</v>
      </c>
      <c r="D37" s="321"/>
      <c r="E37" s="321"/>
      <c r="F37" s="321"/>
      <c r="G37" s="321"/>
      <c r="H37" s="321"/>
      <c r="I37" s="321"/>
    </row>
    <row r="38" spans="1:9" ht="56.45" customHeight="1" thickBot="1">
      <c r="A38" s="313" t="s">
        <v>22</v>
      </c>
      <c r="B38" s="314" t="s">
        <v>20</v>
      </c>
      <c r="C38" s="29" t="str">
        <f>'大会要項（各支部理事長）'!C38</f>
        <v>上位20位までが2022年度第1回までの福島県小中高強化リーグに参加できる</v>
      </c>
      <c r="D38" s="321"/>
      <c r="E38" s="321"/>
      <c r="F38" s="321"/>
      <c r="G38" s="321"/>
      <c r="H38" s="321"/>
      <c r="I38" s="321"/>
    </row>
    <row r="39" spans="1:9" ht="14.25">
      <c r="A39" s="309" t="s">
        <v>3</v>
      </c>
      <c r="B39" s="310"/>
      <c r="C39" s="30"/>
      <c r="D39" s="17"/>
      <c r="E39" s="19"/>
      <c r="F39" s="16"/>
      <c r="G39" s="16"/>
      <c r="H39" s="16"/>
      <c r="I39" s="42"/>
    </row>
    <row r="40" spans="1:9" ht="18.95" customHeight="1">
      <c r="A40" s="306"/>
      <c r="B40" s="307"/>
      <c r="C40" s="32" t="s">
        <v>23</v>
      </c>
    </row>
    <row r="41" spans="1:9" ht="30.6" customHeight="1">
      <c r="A41" s="306"/>
      <c r="B41" s="307"/>
      <c r="C41" s="31" t="s">
        <v>49</v>
      </c>
    </row>
    <row r="42" spans="1:9" ht="84.75" customHeight="1">
      <c r="A42" s="40"/>
      <c r="B42" s="41"/>
      <c r="C42" s="144" t="str">
        <f>'大会要項（各支部理事長）'!C42</f>
        <v xml:space="preserve">【令和４年度第２回　各組優勝者】
男子１組　向尾　幸村　（あゆりジュニア　　）　 女子１組　見城　月菜　（いわき卓球　　　)
男子２組　小檜山太陽　（喜多方卓球ランド　）　 女子２組　三瓶　美咲　（勿来卓球クラブ　)
男子３組　岩月　優弥　（Ｍａｃ’Ｓ　　　　）   女子３組　川崎　心美　（いわき卓球　　　） </v>
      </c>
    </row>
    <row r="43" spans="1:9" ht="42" customHeight="1">
      <c r="A43" s="40"/>
      <c r="B43" s="41"/>
      <c r="C43" s="32" t="s">
        <v>24</v>
      </c>
    </row>
    <row r="44" spans="1:9" ht="45" customHeight="1">
      <c r="A44" s="306"/>
      <c r="B44" s="307"/>
      <c r="C44" s="5" t="s">
        <v>25</v>
      </c>
    </row>
    <row r="45" spans="1:9" ht="50.1" customHeight="1">
      <c r="A45" s="306"/>
      <c r="B45" s="307"/>
      <c r="C45" s="31" t="s">
        <v>28</v>
      </c>
    </row>
    <row r="46" spans="1:9" ht="69" customHeight="1">
      <c r="A46" s="306"/>
      <c r="B46" s="307"/>
      <c r="C46" s="5" t="s">
        <v>34</v>
      </c>
    </row>
    <row r="47" spans="1:9" ht="86.25" customHeight="1">
      <c r="A47" s="40"/>
      <c r="B47" s="41"/>
      <c r="C47" s="33" t="s">
        <v>35</v>
      </c>
      <c r="D47" s="12"/>
    </row>
    <row r="48" spans="1:9" ht="310.5" customHeight="1">
      <c r="A48" s="333" t="s">
        <v>30</v>
      </c>
      <c r="B48" s="334"/>
      <c r="C48" s="134" t="str">
        <f>'大会要項（各支部理事長）'!C48</f>
        <v>※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・練習の相手をする大人はマスク着用とする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
　・昼食の際の会話はしない（黙食の徹底）
➃　本来なら無観客試合、1所属2名までが通常当たり前の大会開催に
　　なっております。あらためて選手・関係者の安全・安心を担保するためにもご協力を
　　お願いします。
　・選手1名につき帯同者１名の入場とするが席は３席以上の間隔をあける
　　（前後についても距離をあける事）
⑤　ノーベンチ（初参加または２年生以下の選手以外については補助も認めない）
⑥　本宮市に提出する健康調査表を所属毎に提出願います。</v>
      </c>
      <c r="D48" s="12"/>
    </row>
    <row r="49" spans="1:3" ht="85.5" customHeight="1" thickBot="1">
      <c r="A49" s="317"/>
      <c r="B49" s="318"/>
      <c r="C49" s="34" t="s">
        <v>31</v>
      </c>
    </row>
    <row r="50" spans="1:3" ht="50.45" customHeight="1">
      <c r="A50" s="308"/>
      <c r="B50" s="308"/>
    </row>
    <row r="51" spans="1:3">
      <c r="A51" s="41"/>
      <c r="B51" s="3"/>
    </row>
    <row r="52" spans="1:3">
      <c r="A52" s="3"/>
      <c r="B52" s="3"/>
    </row>
    <row r="53" spans="1:3">
      <c r="A53" s="3"/>
      <c r="B53" s="3"/>
    </row>
  </sheetData>
  <mergeCells count="37">
    <mergeCell ref="A5:C5"/>
    <mergeCell ref="A7:B7"/>
    <mergeCell ref="A8:B8"/>
    <mergeCell ref="A9:B9"/>
    <mergeCell ref="A10:B10"/>
    <mergeCell ref="C26:C30"/>
    <mergeCell ref="A11:B11"/>
    <mergeCell ref="A12:B12"/>
    <mergeCell ref="A13:B13"/>
    <mergeCell ref="A14:B14"/>
    <mergeCell ref="A15:B15"/>
    <mergeCell ref="A25:B25"/>
    <mergeCell ref="A26:B30"/>
    <mergeCell ref="A17:B17"/>
    <mergeCell ref="A18:B18"/>
    <mergeCell ref="A19:B19"/>
    <mergeCell ref="A20:B20"/>
    <mergeCell ref="A21:B21"/>
    <mergeCell ref="A22:B22"/>
    <mergeCell ref="A23:B23"/>
    <mergeCell ref="A16:B16"/>
    <mergeCell ref="A31:B31"/>
    <mergeCell ref="A37:B37"/>
    <mergeCell ref="D37:I37"/>
    <mergeCell ref="A24:B24"/>
    <mergeCell ref="A50:B50"/>
    <mergeCell ref="A40:B40"/>
    <mergeCell ref="A41:B41"/>
    <mergeCell ref="A44:B44"/>
    <mergeCell ref="A45:B45"/>
    <mergeCell ref="A46:B46"/>
    <mergeCell ref="A48:B48"/>
    <mergeCell ref="A49:B49"/>
    <mergeCell ref="A38:B38"/>
    <mergeCell ref="D38:I38"/>
    <mergeCell ref="A32:B36"/>
    <mergeCell ref="A39:B39"/>
  </mergeCells>
  <phoneticPr fontId="1"/>
  <printOptions horizontalCentered="1"/>
  <pageMargins left="0.59055118110236227" right="0.59055118110236227" top="0.59055118110236227" bottom="0.59055118110236227" header="0.31496062992125984" footer="0.31496062992125984"/>
  <pageSetup paperSize="9" scale="83" fitToHeight="0" orientation="portrait" horizontalDpi="4294967293" r:id="rId1"/>
  <rowBreaks count="1" manualBreakCount="1">
    <brk id="38" max="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74"/>
  <sheetViews>
    <sheetView topLeftCell="A57" zoomScaleNormal="100" zoomScaleSheetLayoutView="80" workbookViewId="0">
      <selection activeCell="A8" sqref="A8"/>
    </sheetView>
  </sheetViews>
  <sheetFormatPr defaultRowHeight="14.25"/>
  <cols>
    <col min="1" max="1" width="2.625" style="43" customWidth="1"/>
    <col min="2" max="3" width="9" style="43"/>
    <col min="4" max="4" width="27.5" style="43" customWidth="1"/>
    <col min="5" max="7" width="9" style="43"/>
    <col min="8" max="8" width="10" style="43" customWidth="1"/>
    <col min="9" max="9" width="17.75" style="45" customWidth="1"/>
    <col min="10" max="10" width="3.875" style="43" customWidth="1"/>
    <col min="11" max="16384" width="9" style="43"/>
  </cols>
  <sheetData>
    <row r="1" spans="1:10">
      <c r="G1" s="44"/>
    </row>
    <row r="2" spans="1:10" ht="28.5">
      <c r="B2" s="338" t="str">
        <f>'大会要項（所属長）'!C7</f>
        <v>令和４年度第３回福島県小学生強化リーグ卓球大会</v>
      </c>
      <c r="C2" s="338"/>
      <c r="D2" s="338"/>
      <c r="E2" s="338"/>
      <c r="F2" s="338"/>
      <c r="G2" s="338"/>
      <c r="H2" s="338"/>
      <c r="I2" s="338"/>
      <c r="J2" s="46"/>
    </row>
    <row r="3" spans="1:10" ht="28.5">
      <c r="B3" s="339" t="s">
        <v>58</v>
      </c>
      <c r="C3" s="339"/>
      <c r="D3" s="339"/>
      <c r="E3" s="339"/>
      <c r="F3" s="339"/>
      <c r="G3" s="339"/>
      <c r="H3" s="339"/>
      <c r="I3" s="339"/>
      <c r="J3" s="46"/>
    </row>
    <row r="4" spans="1:10" ht="8.25" customHeight="1"/>
    <row r="5" spans="1:10" s="47" customFormat="1" ht="26.25" customHeight="1">
      <c r="B5" s="340" t="s">
        <v>59</v>
      </c>
      <c r="C5" s="340"/>
      <c r="D5" s="340"/>
      <c r="I5" s="48"/>
    </row>
    <row r="6" spans="1:10" s="47" customFormat="1" ht="26.25" customHeight="1">
      <c r="C6" s="49" t="s">
        <v>60</v>
      </c>
      <c r="D6" s="50"/>
      <c r="E6" s="51"/>
      <c r="F6" s="49" t="s">
        <v>61</v>
      </c>
      <c r="H6" s="51"/>
      <c r="I6" s="52"/>
    </row>
    <row r="7" spans="1:10" s="47" customFormat="1" ht="12" customHeight="1">
      <c r="C7" s="49"/>
      <c r="D7" s="50"/>
      <c r="E7" s="51"/>
      <c r="F7" s="49"/>
      <c r="H7" s="51"/>
      <c r="I7" s="52"/>
    </row>
    <row r="8" spans="1:10" s="47" customFormat="1" ht="18" customHeight="1">
      <c r="B8" s="53" t="s">
        <v>62</v>
      </c>
      <c r="C8" s="341" t="s">
        <v>63</v>
      </c>
      <c r="D8" s="341"/>
      <c r="E8" s="341"/>
      <c r="F8" s="341"/>
      <c r="G8" s="341"/>
      <c r="H8" s="341"/>
      <c r="I8" s="341"/>
    </row>
    <row r="9" spans="1:10" s="47" customFormat="1" ht="18" customHeight="1">
      <c r="B9" s="54"/>
      <c r="C9" s="47" t="s">
        <v>64</v>
      </c>
      <c r="I9" s="48"/>
    </row>
    <row r="10" spans="1:10" s="55" customFormat="1" ht="9" customHeight="1">
      <c r="A10" s="43"/>
      <c r="B10" s="43"/>
      <c r="C10" s="43"/>
      <c r="D10" s="43"/>
      <c r="E10" s="43"/>
      <c r="F10" s="43"/>
    </row>
    <row r="11" spans="1:10" s="55" customFormat="1" ht="20.25" customHeight="1">
      <c r="B11" s="56" t="s">
        <v>65</v>
      </c>
      <c r="C11" s="56" t="s">
        <v>66</v>
      </c>
      <c r="D11" s="56" t="s">
        <v>67</v>
      </c>
      <c r="E11" s="56" t="s">
        <v>68</v>
      </c>
      <c r="F11" s="56" t="s">
        <v>69</v>
      </c>
      <c r="G11" s="56" t="s">
        <v>70</v>
      </c>
      <c r="H11" s="56" t="s">
        <v>71</v>
      </c>
      <c r="I11" s="57" t="s">
        <v>72</v>
      </c>
    </row>
    <row r="12" spans="1:10" s="55" customFormat="1" ht="20.25" customHeight="1">
      <c r="B12" s="58">
        <v>101</v>
      </c>
      <c r="C12" s="58" t="s">
        <v>73</v>
      </c>
      <c r="D12" s="58" t="s">
        <v>74</v>
      </c>
      <c r="E12" s="56"/>
      <c r="F12" s="56"/>
      <c r="G12" s="56">
        <f t="shared" ref="G12:G17" si="0">E12+F12</f>
        <v>0</v>
      </c>
      <c r="H12" s="59">
        <f t="shared" ref="H12:H17" si="1">G12*1000</f>
        <v>0</v>
      </c>
      <c r="I12" s="60">
        <f t="shared" ref="I12:I17" si="2">1+G12/5</f>
        <v>1</v>
      </c>
    </row>
    <row r="13" spans="1:10" s="55" customFormat="1" ht="20.25" customHeight="1">
      <c r="B13" s="58">
        <v>102</v>
      </c>
      <c r="C13" s="58" t="s">
        <v>73</v>
      </c>
      <c r="D13" s="58" t="s">
        <v>75</v>
      </c>
      <c r="E13" s="56"/>
      <c r="F13" s="56"/>
      <c r="G13" s="56">
        <f t="shared" si="0"/>
        <v>0</v>
      </c>
      <c r="H13" s="59">
        <f t="shared" si="1"/>
        <v>0</v>
      </c>
      <c r="I13" s="60">
        <f t="shared" si="2"/>
        <v>1</v>
      </c>
    </row>
    <row r="14" spans="1:10" s="55" customFormat="1" ht="20.25" customHeight="1">
      <c r="B14" s="58">
        <v>103</v>
      </c>
      <c r="C14" s="58" t="s">
        <v>73</v>
      </c>
      <c r="D14" s="58" t="s">
        <v>76</v>
      </c>
      <c r="E14" s="61"/>
      <c r="F14" s="61"/>
      <c r="G14" s="56">
        <f t="shared" si="0"/>
        <v>0</v>
      </c>
      <c r="H14" s="59">
        <f t="shared" si="1"/>
        <v>0</v>
      </c>
      <c r="I14" s="60">
        <f t="shared" si="2"/>
        <v>1</v>
      </c>
    </row>
    <row r="15" spans="1:10" s="55" customFormat="1" ht="20.25" customHeight="1">
      <c r="B15" s="58">
        <v>104</v>
      </c>
      <c r="C15" s="58" t="s">
        <v>73</v>
      </c>
      <c r="D15" s="58" t="s">
        <v>77</v>
      </c>
      <c r="E15" s="61"/>
      <c r="F15" s="61"/>
      <c r="G15" s="56">
        <f t="shared" si="0"/>
        <v>0</v>
      </c>
      <c r="H15" s="59">
        <f t="shared" si="1"/>
        <v>0</v>
      </c>
      <c r="I15" s="60">
        <f t="shared" si="2"/>
        <v>1</v>
      </c>
    </row>
    <row r="16" spans="1:10" s="55" customFormat="1" ht="20.25" customHeight="1">
      <c r="B16" s="58">
        <v>105</v>
      </c>
      <c r="C16" s="58" t="s">
        <v>73</v>
      </c>
      <c r="D16" s="58" t="s">
        <v>78</v>
      </c>
      <c r="E16" s="61"/>
      <c r="F16" s="61"/>
      <c r="G16" s="56">
        <f t="shared" si="0"/>
        <v>0</v>
      </c>
      <c r="H16" s="59">
        <f t="shared" si="1"/>
        <v>0</v>
      </c>
      <c r="I16" s="60">
        <f t="shared" si="2"/>
        <v>1</v>
      </c>
    </row>
    <row r="17" spans="1:9" s="55" customFormat="1" ht="20.25" customHeight="1">
      <c r="B17" s="58">
        <v>106</v>
      </c>
      <c r="C17" s="58" t="s">
        <v>73</v>
      </c>
      <c r="D17" s="62" t="s">
        <v>79</v>
      </c>
      <c r="E17" s="61"/>
      <c r="F17" s="61"/>
      <c r="G17" s="56">
        <f t="shared" si="0"/>
        <v>0</v>
      </c>
      <c r="H17" s="59">
        <f t="shared" si="1"/>
        <v>0</v>
      </c>
      <c r="I17" s="60">
        <f t="shared" si="2"/>
        <v>1</v>
      </c>
    </row>
    <row r="18" spans="1:9" s="55" customFormat="1" ht="20.25" customHeight="1" thickBot="1">
      <c r="A18" s="63"/>
      <c r="B18" s="64">
        <v>107</v>
      </c>
      <c r="C18" s="64" t="s">
        <v>263</v>
      </c>
      <c r="D18" s="65" t="s">
        <v>264</v>
      </c>
      <c r="E18" s="65"/>
      <c r="F18" s="65"/>
      <c r="G18" s="65">
        <f>E18+F18</f>
        <v>0</v>
      </c>
      <c r="H18" s="66">
        <f>G18*1000</f>
        <v>0</v>
      </c>
      <c r="I18" s="67">
        <f>1+G18/5</f>
        <v>1</v>
      </c>
    </row>
    <row r="19" spans="1:9" s="55" customFormat="1" ht="20.25" customHeight="1" thickTop="1">
      <c r="B19" s="68">
        <v>201</v>
      </c>
      <c r="C19" s="68" t="s">
        <v>80</v>
      </c>
      <c r="D19" s="58" t="s">
        <v>81</v>
      </c>
      <c r="E19" s="56"/>
      <c r="F19" s="56"/>
      <c r="G19" s="56">
        <f t="shared" ref="G19:G26" si="3">E19+F19</f>
        <v>0</v>
      </c>
      <c r="H19" s="59">
        <f t="shared" ref="H19:H38" si="4">G19*1000</f>
        <v>0</v>
      </c>
      <c r="I19" s="60">
        <f t="shared" ref="I19:I26" si="5">1+G19/5</f>
        <v>1</v>
      </c>
    </row>
    <row r="20" spans="1:9" s="55" customFormat="1" ht="20.25" customHeight="1">
      <c r="B20" s="68">
        <v>202</v>
      </c>
      <c r="C20" s="58" t="s">
        <v>80</v>
      </c>
      <c r="D20" s="58" t="s">
        <v>82</v>
      </c>
      <c r="E20" s="56"/>
      <c r="F20" s="56"/>
      <c r="G20" s="56">
        <f t="shared" si="3"/>
        <v>0</v>
      </c>
      <c r="H20" s="59">
        <f t="shared" si="4"/>
        <v>0</v>
      </c>
      <c r="I20" s="60">
        <f t="shared" si="5"/>
        <v>1</v>
      </c>
    </row>
    <row r="21" spans="1:9" s="55" customFormat="1" ht="20.25" customHeight="1">
      <c r="B21" s="58">
        <v>203</v>
      </c>
      <c r="C21" s="58" t="s">
        <v>80</v>
      </c>
      <c r="D21" s="58" t="s">
        <v>83</v>
      </c>
      <c r="E21" s="56"/>
      <c r="F21" s="56"/>
      <c r="G21" s="56">
        <f t="shared" si="3"/>
        <v>0</v>
      </c>
      <c r="H21" s="59">
        <f t="shared" si="4"/>
        <v>0</v>
      </c>
      <c r="I21" s="60">
        <f t="shared" si="5"/>
        <v>1</v>
      </c>
    </row>
    <row r="22" spans="1:9" s="55" customFormat="1" ht="20.25" customHeight="1">
      <c r="B22" s="68">
        <v>204</v>
      </c>
      <c r="C22" s="58" t="s">
        <v>80</v>
      </c>
      <c r="D22" s="58" t="s">
        <v>84</v>
      </c>
      <c r="E22" s="56"/>
      <c r="F22" s="56"/>
      <c r="G22" s="56">
        <f t="shared" si="3"/>
        <v>0</v>
      </c>
      <c r="H22" s="59">
        <f t="shared" si="4"/>
        <v>0</v>
      </c>
      <c r="I22" s="60">
        <f t="shared" si="5"/>
        <v>1</v>
      </c>
    </row>
    <row r="23" spans="1:9" s="55" customFormat="1" ht="20.25" customHeight="1">
      <c r="B23" s="58">
        <v>205</v>
      </c>
      <c r="C23" s="58" t="s">
        <v>80</v>
      </c>
      <c r="D23" s="58" t="s">
        <v>85</v>
      </c>
      <c r="E23" s="56"/>
      <c r="F23" s="56"/>
      <c r="G23" s="56">
        <f t="shared" si="3"/>
        <v>0</v>
      </c>
      <c r="H23" s="59">
        <f t="shared" si="4"/>
        <v>0</v>
      </c>
      <c r="I23" s="60">
        <f t="shared" si="5"/>
        <v>1</v>
      </c>
    </row>
    <row r="24" spans="1:9" s="63" customFormat="1" ht="20.25" customHeight="1">
      <c r="A24" s="55"/>
      <c r="B24" s="68">
        <v>206</v>
      </c>
      <c r="C24" s="58" t="s">
        <v>80</v>
      </c>
      <c r="D24" s="69" t="s">
        <v>86</v>
      </c>
      <c r="E24" s="61"/>
      <c r="F24" s="61"/>
      <c r="G24" s="56">
        <f t="shared" si="3"/>
        <v>0</v>
      </c>
      <c r="H24" s="59">
        <f t="shared" ref="H24:H29" si="6">G24*1000</f>
        <v>0</v>
      </c>
      <c r="I24" s="60">
        <f t="shared" si="5"/>
        <v>1</v>
      </c>
    </row>
    <row r="25" spans="1:9" s="55" customFormat="1" ht="20.25" customHeight="1">
      <c r="A25" s="63"/>
      <c r="B25" s="58">
        <v>207</v>
      </c>
      <c r="C25" s="58" t="s">
        <v>80</v>
      </c>
      <c r="D25" s="69" t="s">
        <v>87</v>
      </c>
      <c r="E25" s="61"/>
      <c r="F25" s="61"/>
      <c r="G25" s="56">
        <f t="shared" si="3"/>
        <v>0</v>
      </c>
      <c r="H25" s="59">
        <f t="shared" si="6"/>
        <v>0</v>
      </c>
      <c r="I25" s="60">
        <f t="shared" si="5"/>
        <v>1</v>
      </c>
    </row>
    <row r="26" spans="1:9" s="55" customFormat="1" ht="20.25" customHeight="1">
      <c r="A26" s="63"/>
      <c r="B26" s="68">
        <v>208</v>
      </c>
      <c r="C26" s="58" t="s">
        <v>80</v>
      </c>
      <c r="D26" s="69" t="s">
        <v>88</v>
      </c>
      <c r="E26" s="61"/>
      <c r="F26" s="61"/>
      <c r="G26" s="56">
        <f t="shared" si="3"/>
        <v>0</v>
      </c>
      <c r="H26" s="59">
        <f t="shared" si="6"/>
        <v>0</v>
      </c>
      <c r="I26" s="60">
        <f t="shared" si="5"/>
        <v>1</v>
      </c>
    </row>
    <row r="27" spans="1:9" s="55" customFormat="1" ht="20.25" customHeight="1" thickBot="1">
      <c r="B27" s="65">
        <v>209</v>
      </c>
      <c r="C27" s="64" t="s">
        <v>149</v>
      </c>
      <c r="D27" s="65" t="s">
        <v>223</v>
      </c>
      <c r="E27" s="65"/>
      <c r="F27" s="65"/>
      <c r="G27" s="65">
        <f>E27+F27</f>
        <v>0</v>
      </c>
      <c r="H27" s="66">
        <f t="shared" si="6"/>
        <v>0</v>
      </c>
      <c r="I27" s="67">
        <f>1+G27/5</f>
        <v>1</v>
      </c>
    </row>
    <row r="28" spans="1:9" s="63" customFormat="1" ht="20.25" customHeight="1" thickTop="1">
      <c r="A28" s="55"/>
      <c r="B28" s="70">
        <v>301</v>
      </c>
      <c r="C28" s="70" t="s">
        <v>89</v>
      </c>
      <c r="D28" s="71" t="s">
        <v>90</v>
      </c>
      <c r="E28" s="72"/>
      <c r="F28" s="70"/>
      <c r="G28" s="56">
        <f t="shared" ref="G28:G33" si="7">E28+F28</f>
        <v>0</v>
      </c>
      <c r="H28" s="59">
        <f t="shared" si="6"/>
        <v>0</v>
      </c>
      <c r="I28" s="60">
        <f t="shared" ref="I28:I33" si="8">1+G28/5</f>
        <v>1</v>
      </c>
    </row>
    <row r="29" spans="1:9" s="63" customFormat="1" ht="20.25" customHeight="1">
      <c r="A29" s="55"/>
      <c r="B29" s="56">
        <v>302</v>
      </c>
      <c r="C29" s="56" t="s">
        <v>89</v>
      </c>
      <c r="D29" s="71" t="s">
        <v>91</v>
      </c>
      <c r="E29" s="71"/>
      <c r="F29" s="56"/>
      <c r="G29" s="56">
        <f>E29+F29</f>
        <v>0</v>
      </c>
      <c r="H29" s="59">
        <f t="shared" si="6"/>
        <v>0</v>
      </c>
      <c r="I29" s="60">
        <f>1+G29/5</f>
        <v>1</v>
      </c>
    </row>
    <row r="30" spans="1:9" s="55" customFormat="1" ht="20.25" customHeight="1" thickBot="1">
      <c r="B30" s="73"/>
      <c r="C30" s="73"/>
      <c r="D30" s="73"/>
      <c r="E30" s="73"/>
      <c r="F30" s="73"/>
      <c r="G30" s="73"/>
      <c r="H30" s="74"/>
      <c r="I30" s="75"/>
    </row>
    <row r="31" spans="1:9" s="55" customFormat="1" ht="20.25" customHeight="1" thickTop="1">
      <c r="B31" s="70">
        <v>401</v>
      </c>
      <c r="C31" s="70" t="s">
        <v>92</v>
      </c>
      <c r="D31" s="70" t="s">
        <v>93</v>
      </c>
      <c r="E31" s="70"/>
      <c r="F31" s="70"/>
      <c r="G31" s="70">
        <f t="shared" si="7"/>
        <v>0</v>
      </c>
      <c r="H31" s="76">
        <f t="shared" si="4"/>
        <v>0</v>
      </c>
      <c r="I31" s="77">
        <f t="shared" si="8"/>
        <v>1</v>
      </c>
    </row>
    <row r="32" spans="1:9" s="55" customFormat="1" ht="20.25" customHeight="1">
      <c r="B32" s="56">
        <v>402</v>
      </c>
      <c r="C32" s="56" t="s">
        <v>92</v>
      </c>
      <c r="D32" s="56" t="s">
        <v>94</v>
      </c>
      <c r="E32" s="56"/>
      <c r="F32" s="56"/>
      <c r="G32" s="56">
        <f t="shared" si="7"/>
        <v>0</v>
      </c>
      <c r="H32" s="59">
        <f t="shared" si="4"/>
        <v>0</v>
      </c>
      <c r="I32" s="60">
        <f t="shared" si="8"/>
        <v>1</v>
      </c>
    </row>
    <row r="33" spans="1:9" s="63" customFormat="1" ht="20.25" customHeight="1">
      <c r="A33" s="55"/>
      <c r="B33" s="56">
        <v>403</v>
      </c>
      <c r="C33" s="56" t="s">
        <v>92</v>
      </c>
      <c r="D33" s="61" t="s">
        <v>95</v>
      </c>
      <c r="E33" s="56"/>
      <c r="F33" s="56"/>
      <c r="G33" s="56">
        <f t="shared" si="7"/>
        <v>0</v>
      </c>
      <c r="H33" s="59">
        <f t="shared" si="4"/>
        <v>0</v>
      </c>
      <c r="I33" s="60">
        <f t="shared" si="8"/>
        <v>1</v>
      </c>
    </row>
    <row r="34" spans="1:9" s="63" customFormat="1" ht="20.25" customHeight="1">
      <c r="A34" s="55"/>
      <c r="B34" s="56">
        <v>404</v>
      </c>
      <c r="C34" s="56" t="s">
        <v>92</v>
      </c>
      <c r="D34" s="61" t="s">
        <v>96</v>
      </c>
      <c r="E34" s="61"/>
      <c r="F34" s="61"/>
      <c r="G34" s="56">
        <f>E34+F34</f>
        <v>0</v>
      </c>
      <c r="H34" s="59">
        <f>G34*1000</f>
        <v>0</v>
      </c>
      <c r="I34" s="60">
        <f>1+G34/5</f>
        <v>1</v>
      </c>
    </row>
    <row r="35" spans="1:9" s="55" customFormat="1" ht="20.25" customHeight="1">
      <c r="A35" s="63"/>
      <c r="B35" s="56">
        <v>405</v>
      </c>
      <c r="C35" s="56"/>
      <c r="D35" s="61"/>
      <c r="E35" s="61"/>
      <c r="F35" s="61"/>
      <c r="G35" s="56"/>
      <c r="H35" s="59"/>
      <c r="I35" s="60"/>
    </row>
    <row r="36" spans="1:9" s="55" customFormat="1" ht="20.25" customHeight="1" thickBot="1">
      <c r="B36" s="64"/>
      <c r="C36" s="65"/>
      <c r="D36" s="65"/>
      <c r="E36" s="65"/>
      <c r="F36" s="65"/>
      <c r="G36" s="65"/>
      <c r="H36" s="66"/>
      <c r="I36" s="67"/>
    </row>
    <row r="37" spans="1:9" s="63" customFormat="1" ht="20.25" customHeight="1" thickTop="1">
      <c r="A37" s="55"/>
      <c r="B37" s="70">
        <v>501</v>
      </c>
      <c r="C37" s="70" t="s">
        <v>97</v>
      </c>
      <c r="D37" s="70" t="s">
        <v>98</v>
      </c>
      <c r="E37" s="72"/>
      <c r="F37" s="72"/>
      <c r="G37" s="70">
        <f t="shared" ref="G37:G42" si="9">E37+F37</f>
        <v>0</v>
      </c>
      <c r="H37" s="76">
        <f t="shared" si="4"/>
        <v>0</v>
      </c>
      <c r="I37" s="77">
        <f t="shared" ref="I37:I42" si="10">1+G37/5</f>
        <v>1</v>
      </c>
    </row>
    <row r="38" spans="1:9" s="63" customFormat="1" ht="20.25" customHeight="1">
      <c r="A38" s="55"/>
      <c r="B38" s="70">
        <v>502</v>
      </c>
      <c r="C38" s="56" t="s">
        <v>97</v>
      </c>
      <c r="D38" s="61" t="s">
        <v>99</v>
      </c>
      <c r="E38" s="78"/>
      <c r="F38" s="78"/>
      <c r="G38" s="56">
        <f t="shared" si="9"/>
        <v>0</v>
      </c>
      <c r="H38" s="59">
        <f t="shared" si="4"/>
        <v>0</v>
      </c>
      <c r="I38" s="60">
        <f t="shared" si="10"/>
        <v>1</v>
      </c>
    </row>
    <row r="39" spans="1:9" s="55" customFormat="1" ht="20.25" customHeight="1">
      <c r="A39" s="63"/>
      <c r="B39" s="70">
        <v>503</v>
      </c>
      <c r="C39" s="56" t="s">
        <v>97</v>
      </c>
      <c r="D39" s="79" t="s">
        <v>100</v>
      </c>
      <c r="E39" s="71"/>
      <c r="F39" s="71"/>
      <c r="G39" s="56">
        <f t="shared" si="9"/>
        <v>0</v>
      </c>
      <c r="H39" s="59">
        <f>G39*1000</f>
        <v>0</v>
      </c>
      <c r="I39" s="60">
        <f t="shared" si="10"/>
        <v>1</v>
      </c>
    </row>
    <row r="40" spans="1:9" s="55" customFormat="1" ht="20.25" customHeight="1">
      <c r="A40" s="63"/>
      <c r="B40" s="70">
        <v>504</v>
      </c>
      <c r="C40" s="56" t="s">
        <v>97</v>
      </c>
      <c r="D40" s="80" t="s">
        <v>101</v>
      </c>
      <c r="E40" s="71"/>
      <c r="F40" s="71"/>
      <c r="G40" s="56">
        <f t="shared" si="9"/>
        <v>0</v>
      </c>
      <c r="H40" s="59">
        <f>G40*1000</f>
        <v>0</v>
      </c>
      <c r="I40" s="60">
        <f t="shared" si="10"/>
        <v>1</v>
      </c>
    </row>
    <row r="41" spans="1:9" s="55" customFormat="1" ht="20.25" customHeight="1">
      <c r="A41" s="63"/>
      <c r="B41" s="70">
        <v>505</v>
      </c>
      <c r="C41" s="56" t="s">
        <v>97</v>
      </c>
      <c r="D41" s="80" t="s">
        <v>102</v>
      </c>
      <c r="E41" s="71"/>
      <c r="F41" s="71"/>
      <c r="G41" s="56">
        <f t="shared" si="9"/>
        <v>0</v>
      </c>
      <c r="H41" s="59">
        <f>G41*1000</f>
        <v>0</v>
      </c>
      <c r="I41" s="60">
        <f t="shared" si="10"/>
        <v>1</v>
      </c>
    </row>
    <row r="42" spans="1:9" s="55" customFormat="1" ht="20.25" customHeight="1">
      <c r="A42" s="63"/>
      <c r="B42" s="70">
        <v>506</v>
      </c>
      <c r="C42" s="56" t="s">
        <v>97</v>
      </c>
      <c r="D42" s="80" t="s">
        <v>265</v>
      </c>
      <c r="E42" s="71"/>
      <c r="F42" s="71"/>
      <c r="G42" s="56">
        <f t="shared" si="9"/>
        <v>0</v>
      </c>
      <c r="H42" s="59">
        <f>G42*1000</f>
        <v>0</v>
      </c>
      <c r="I42" s="60">
        <f t="shared" si="10"/>
        <v>1</v>
      </c>
    </row>
    <row r="43" spans="1:9" s="55" customFormat="1" ht="20.25" customHeight="1" thickBot="1">
      <c r="A43" s="63"/>
      <c r="B43" s="73"/>
      <c r="C43" s="73"/>
      <c r="D43" s="81"/>
      <c r="E43" s="82"/>
      <c r="F43" s="82"/>
      <c r="G43" s="73"/>
      <c r="H43" s="74"/>
      <c r="I43" s="75"/>
    </row>
    <row r="44" spans="1:9" s="55" customFormat="1" ht="20.25" customHeight="1" thickTop="1">
      <c r="A44" s="63"/>
      <c r="B44" s="56">
        <v>601</v>
      </c>
      <c r="C44" s="56" t="s">
        <v>103</v>
      </c>
      <c r="D44" s="56" t="s">
        <v>104</v>
      </c>
      <c r="E44" s="56"/>
      <c r="F44" s="56"/>
      <c r="G44" s="56">
        <f t="shared" ref="G44:G49" si="11">E44+F44</f>
        <v>0</v>
      </c>
      <c r="H44" s="59">
        <f t="shared" ref="H44:H49" si="12">G44*1000</f>
        <v>0</v>
      </c>
      <c r="I44" s="60">
        <f t="shared" ref="I44:I49" si="13">1+G44/5</f>
        <v>1</v>
      </c>
    </row>
    <row r="45" spans="1:9" s="55" customFormat="1" ht="20.25" customHeight="1">
      <c r="B45" s="56">
        <v>602</v>
      </c>
      <c r="C45" s="56" t="s">
        <v>103</v>
      </c>
      <c r="D45" s="56" t="s">
        <v>105</v>
      </c>
      <c r="E45" s="56"/>
      <c r="F45" s="56"/>
      <c r="G45" s="56">
        <f t="shared" si="11"/>
        <v>0</v>
      </c>
      <c r="H45" s="59">
        <f t="shared" si="12"/>
        <v>0</v>
      </c>
      <c r="I45" s="60">
        <f t="shared" si="13"/>
        <v>1</v>
      </c>
    </row>
    <row r="46" spans="1:9" s="63" customFormat="1" ht="20.25" customHeight="1">
      <c r="A46" s="55"/>
      <c r="B46" s="56">
        <v>603</v>
      </c>
      <c r="C46" s="56" t="s">
        <v>103</v>
      </c>
      <c r="D46" s="71" t="s">
        <v>106</v>
      </c>
      <c r="E46" s="56"/>
      <c r="F46" s="56"/>
      <c r="G46" s="56">
        <f t="shared" si="11"/>
        <v>0</v>
      </c>
      <c r="H46" s="59">
        <f t="shared" si="12"/>
        <v>0</v>
      </c>
      <c r="I46" s="60">
        <f t="shared" si="13"/>
        <v>1</v>
      </c>
    </row>
    <row r="47" spans="1:9" s="63" customFormat="1" ht="20.25" customHeight="1">
      <c r="A47" s="55"/>
      <c r="B47" s="56">
        <v>604</v>
      </c>
      <c r="C47" s="71" t="s">
        <v>103</v>
      </c>
      <c r="D47" s="71" t="s">
        <v>107</v>
      </c>
      <c r="E47" s="71"/>
      <c r="F47" s="71"/>
      <c r="G47" s="56">
        <f t="shared" si="11"/>
        <v>0</v>
      </c>
      <c r="H47" s="59">
        <f t="shared" si="12"/>
        <v>0</v>
      </c>
      <c r="I47" s="60">
        <f t="shared" si="13"/>
        <v>1</v>
      </c>
    </row>
    <row r="48" spans="1:9" s="55" customFormat="1" ht="21.75" customHeight="1">
      <c r="B48" s="56">
        <v>605</v>
      </c>
      <c r="C48" s="71" t="s">
        <v>103</v>
      </c>
      <c r="D48" s="71" t="s">
        <v>108</v>
      </c>
      <c r="E48" s="71"/>
      <c r="F48" s="71"/>
      <c r="G48" s="56">
        <f t="shared" si="11"/>
        <v>0</v>
      </c>
      <c r="H48" s="59">
        <f t="shared" si="12"/>
        <v>0</v>
      </c>
      <c r="I48" s="60">
        <f t="shared" si="13"/>
        <v>1</v>
      </c>
    </row>
    <row r="49" spans="1:9" s="55" customFormat="1" ht="21.75" customHeight="1">
      <c r="A49" s="43"/>
      <c r="B49" s="56">
        <v>606</v>
      </c>
      <c r="C49" s="71" t="s">
        <v>103</v>
      </c>
      <c r="D49" s="71" t="s">
        <v>109</v>
      </c>
      <c r="E49" s="71"/>
      <c r="F49" s="71"/>
      <c r="G49" s="56">
        <f t="shared" si="11"/>
        <v>0</v>
      </c>
      <c r="H49" s="59">
        <f t="shared" si="12"/>
        <v>0</v>
      </c>
      <c r="I49" s="60">
        <f t="shared" si="13"/>
        <v>1</v>
      </c>
    </row>
    <row r="50" spans="1:9" s="55" customFormat="1" ht="21.75" customHeight="1">
      <c r="A50" s="43"/>
      <c r="B50" s="56">
        <v>607</v>
      </c>
      <c r="C50" s="71" t="s">
        <v>103</v>
      </c>
      <c r="D50" s="71" t="s">
        <v>110</v>
      </c>
      <c r="E50" s="71"/>
      <c r="F50" s="71"/>
      <c r="G50" s="56">
        <f>E50+F50</f>
        <v>0</v>
      </c>
      <c r="H50" s="59">
        <f>G50*1000</f>
        <v>0</v>
      </c>
      <c r="I50" s="60">
        <f>1+G50/5</f>
        <v>1</v>
      </c>
    </row>
    <row r="51" spans="1:9" s="55" customFormat="1" ht="21.75" customHeight="1" thickBot="1">
      <c r="B51" s="73">
        <v>608</v>
      </c>
      <c r="C51" s="82" t="s">
        <v>266</v>
      </c>
      <c r="D51" s="82" t="s">
        <v>267</v>
      </c>
      <c r="E51" s="82"/>
      <c r="F51" s="82"/>
      <c r="G51" s="73">
        <f>E51+F51</f>
        <v>0</v>
      </c>
      <c r="H51" s="74">
        <f>G51*1000</f>
        <v>0</v>
      </c>
      <c r="I51" s="75">
        <f>1+G51/5</f>
        <v>1</v>
      </c>
    </row>
    <row r="52" spans="1:9" s="55" customFormat="1" ht="21.75" customHeight="1" thickTop="1">
      <c r="B52" s="83"/>
      <c r="C52" s="83"/>
      <c r="D52" s="83" t="s">
        <v>111</v>
      </c>
      <c r="E52" s="83">
        <f>SUM(E12:E51)</f>
        <v>0</v>
      </c>
      <c r="F52" s="83">
        <f>SUM(F12:F51)</f>
        <v>0</v>
      </c>
      <c r="G52" s="83">
        <f>SUM(G12:G51)</f>
        <v>0</v>
      </c>
      <c r="H52" s="84">
        <f>SUM(H12:H51)</f>
        <v>0</v>
      </c>
      <c r="I52" s="84">
        <f>SUM(I12:I51)</f>
        <v>36</v>
      </c>
    </row>
    <row r="53" spans="1:9" s="55" customFormat="1" ht="22.5" customHeight="1">
      <c r="I53" s="85"/>
    </row>
    <row r="54" spans="1:9">
      <c r="A54" s="55"/>
      <c r="B54" s="55"/>
      <c r="C54" s="55"/>
      <c r="D54" s="55"/>
      <c r="E54" s="55"/>
      <c r="F54" s="55"/>
      <c r="G54" s="55"/>
      <c r="H54" s="55"/>
      <c r="I54" s="85"/>
    </row>
    <row r="56" spans="1:9">
      <c r="B56" s="86"/>
      <c r="C56" s="87"/>
      <c r="D56" s="87"/>
      <c r="E56" s="87"/>
      <c r="F56" s="87"/>
      <c r="G56" s="87"/>
      <c r="H56" s="88"/>
      <c r="I56" s="89"/>
    </row>
    <row r="57" spans="1:9">
      <c r="B57" s="86"/>
      <c r="C57" s="87"/>
      <c r="D57" s="90" t="s">
        <v>112</v>
      </c>
      <c r="E57" s="90">
        <f>E52</f>
        <v>0</v>
      </c>
      <c r="F57" s="56"/>
      <c r="G57" s="90">
        <f>F52</f>
        <v>0</v>
      </c>
      <c r="H57" s="91"/>
      <c r="I57" s="89"/>
    </row>
    <row r="58" spans="1:9">
      <c r="B58" s="86"/>
      <c r="C58" s="87"/>
      <c r="D58" s="90" t="s">
        <v>113</v>
      </c>
      <c r="E58" s="90">
        <v>0</v>
      </c>
      <c r="F58" s="56"/>
      <c r="G58" s="90">
        <v>0</v>
      </c>
      <c r="H58" s="91"/>
      <c r="I58" s="89"/>
    </row>
    <row r="59" spans="1:9" ht="15" thickBot="1">
      <c r="B59" s="86"/>
      <c r="C59" s="87"/>
      <c r="D59" s="92" t="s">
        <v>70</v>
      </c>
      <c r="E59" s="93">
        <f>SUM(E57:E58)</f>
        <v>0</v>
      </c>
      <c r="F59" s="94" t="s">
        <v>114</v>
      </c>
      <c r="G59" s="93">
        <f>SUM(G57:G58)</f>
        <v>0</v>
      </c>
      <c r="H59" s="94" t="s">
        <v>114</v>
      </c>
      <c r="I59" s="89"/>
    </row>
    <row r="60" spans="1:9" ht="15" thickTop="1">
      <c r="D60" s="95">
        <v>1</v>
      </c>
      <c r="E60" s="96"/>
      <c r="F60" s="97"/>
      <c r="G60" s="97"/>
      <c r="H60" s="97"/>
    </row>
    <row r="61" spans="1:9">
      <c r="D61" s="98">
        <v>2</v>
      </c>
      <c r="E61" s="98"/>
      <c r="F61" s="99"/>
      <c r="G61" s="99"/>
      <c r="H61" s="99"/>
    </row>
    <row r="62" spans="1:9">
      <c r="D62" s="98">
        <v>3</v>
      </c>
      <c r="E62" s="98"/>
      <c r="F62" s="99"/>
      <c r="G62" s="99"/>
      <c r="H62" s="99"/>
    </row>
    <row r="63" spans="1:9">
      <c r="D63" s="98">
        <v>4</v>
      </c>
      <c r="E63" s="98"/>
      <c r="F63" s="99"/>
      <c r="G63" s="99"/>
      <c r="H63" s="99"/>
    </row>
    <row r="64" spans="1:9">
      <c r="D64" s="98">
        <v>5</v>
      </c>
      <c r="E64" s="98"/>
      <c r="F64" s="99"/>
      <c r="G64" s="99"/>
      <c r="H64" s="99"/>
    </row>
    <row r="65" spans="4:9">
      <c r="D65" s="98">
        <v>6</v>
      </c>
      <c r="E65" s="98"/>
      <c r="F65" s="99"/>
      <c r="G65" s="99"/>
      <c r="H65" s="99"/>
    </row>
    <row r="66" spans="4:9">
      <c r="D66" s="98">
        <v>7</v>
      </c>
      <c r="E66" s="98"/>
      <c r="F66" s="99"/>
      <c r="G66" s="99"/>
      <c r="H66" s="99"/>
    </row>
    <row r="67" spans="4:9">
      <c r="D67" s="98">
        <v>8</v>
      </c>
      <c r="E67" s="98"/>
      <c r="F67" s="99"/>
      <c r="G67" s="99"/>
      <c r="H67" s="99"/>
    </row>
    <row r="68" spans="4:9" ht="14.25" customHeight="1">
      <c r="D68" s="98">
        <v>9</v>
      </c>
      <c r="E68" s="98"/>
      <c r="F68" s="99"/>
      <c r="G68" s="98"/>
      <c r="H68" s="99"/>
    </row>
    <row r="69" spans="4:9">
      <c r="D69" s="98">
        <v>10</v>
      </c>
      <c r="E69" s="98"/>
      <c r="F69" s="99"/>
      <c r="G69" s="98"/>
      <c r="H69" s="99"/>
    </row>
    <row r="70" spans="4:9">
      <c r="D70" s="98">
        <v>11</v>
      </c>
      <c r="E70" s="98"/>
      <c r="F70" s="99"/>
      <c r="G70" s="98"/>
      <c r="H70" s="99"/>
    </row>
    <row r="71" spans="4:9">
      <c r="D71" s="98">
        <v>12</v>
      </c>
      <c r="E71" s="98"/>
      <c r="F71" s="99"/>
      <c r="G71" s="98"/>
      <c r="H71" s="99"/>
    </row>
    <row r="72" spans="4:9">
      <c r="D72" s="98">
        <v>13</v>
      </c>
      <c r="E72" s="98"/>
      <c r="F72" s="99"/>
      <c r="G72" s="98"/>
      <c r="H72" s="99"/>
    </row>
    <row r="73" spans="4:9" ht="15" thickBot="1">
      <c r="D73" s="94">
        <v>14</v>
      </c>
      <c r="E73" s="94"/>
      <c r="F73" s="100"/>
      <c r="G73" s="94"/>
      <c r="H73" s="100"/>
      <c r="I73" s="101" t="s">
        <v>115</v>
      </c>
    </row>
    <row r="74" spans="4:9" ht="21.75" thickTop="1">
      <c r="D74" s="95"/>
      <c r="E74" s="102">
        <f>SUM(E60:E73)</f>
        <v>0</v>
      </c>
      <c r="F74" s="102">
        <f>SUM(F60:F73)</f>
        <v>0</v>
      </c>
      <c r="G74" s="102">
        <f>SUM(G60:G73)</f>
        <v>0</v>
      </c>
      <c r="H74" s="102">
        <f>SUM(H60:H73)</f>
        <v>0</v>
      </c>
      <c r="I74" s="103">
        <f>F74+H74</f>
        <v>0</v>
      </c>
    </row>
  </sheetData>
  <mergeCells count="4">
    <mergeCell ref="B2:I2"/>
    <mergeCell ref="B3:I3"/>
    <mergeCell ref="B5:D5"/>
    <mergeCell ref="C8:I8"/>
  </mergeCells>
  <phoneticPr fontId="1"/>
  <printOptions horizontalCentered="1"/>
  <pageMargins left="0.59055118110236227" right="0.39370078740157483" top="0.39370078740157483" bottom="0.59055118110236227" header="0.51181102362204722" footer="0.51181102362204722"/>
  <pageSetup paperSize="9" scale="82"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topLeftCell="A33" zoomScaleNormal="100" zoomScaleSheetLayoutView="100" workbookViewId="0">
      <selection activeCell="L7" sqref="L7"/>
    </sheetView>
  </sheetViews>
  <sheetFormatPr defaultRowHeight="13.5"/>
  <cols>
    <col min="1" max="1" width="1.625" style="107" customWidth="1"/>
    <col min="2" max="2" width="3.625" style="107" customWidth="1"/>
    <col min="3" max="3" width="13.375" style="107" customWidth="1"/>
    <col min="4" max="4" width="6.125" style="107" customWidth="1"/>
    <col min="5" max="5" width="9.25" style="107" customWidth="1"/>
    <col min="6" max="7" width="8.625" style="107" customWidth="1"/>
    <col min="8" max="8" width="1.25" style="107" customWidth="1"/>
    <col min="9" max="9" width="3.625" style="107" customWidth="1"/>
    <col min="10" max="10" width="13.375" style="107" customWidth="1"/>
    <col min="11" max="11" width="6.125" style="107" customWidth="1"/>
    <col min="12" max="12" width="9.25" style="107" customWidth="1"/>
    <col min="13" max="14" width="8.625" style="107" customWidth="1"/>
    <col min="15" max="15" width="1.625" style="107" customWidth="1"/>
    <col min="16" max="16384" width="9" style="107"/>
  </cols>
  <sheetData>
    <row r="1" spans="1:15" ht="10.5" customHeight="1" thickBot="1">
      <c r="A1" s="105"/>
      <c r="B1" s="105"/>
      <c r="C1" s="105"/>
      <c r="D1" s="105"/>
      <c r="E1" s="105"/>
      <c r="F1" s="105"/>
      <c r="G1" s="106">
        <v>41890</v>
      </c>
      <c r="H1" s="105"/>
      <c r="I1" s="105"/>
      <c r="J1" s="105"/>
      <c r="K1" s="105"/>
      <c r="L1" s="105"/>
      <c r="M1" s="105"/>
      <c r="N1" s="105"/>
      <c r="O1" s="105"/>
    </row>
    <row r="2" spans="1:15" ht="31.5" customHeight="1" thickTop="1" thickBot="1">
      <c r="A2" s="105"/>
      <c r="B2" s="344" t="str">
        <f>'大会要項（所属長）'!C7</f>
        <v>令和４年度第３回福島県小学生強化リーグ卓球大会</v>
      </c>
      <c r="C2" s="345"/>
      <c r="D2" s="345"/>
      <c r="E2" s="345"/>
      <c r="F2" s="345"/>
      <c r="G2" s="345"/>
      <c r="H2" s="345"/>
      <c r="I2" s="345"/>
      <c r="J2" s="345"/>
      <c r="K2" s="345"/>
      <c r="L2" s="345"/>
      <c r="M2" s="345"/>
      <c r="N2" s="346"/>
      <c r="O2" s="105"/>
    </row>
    <row r="3" spans="1:15" ht="14.25" thickTop="1">
      <c r="A3" s="105"/>
      <c r="O3" s="105"/>
    </row>
    <row r="4" spans="1:15" ht="30" customHeight="1">
      <c r="A4" s="105"/>
      <c r="C4" s="108"/>
      <c r="D4" s="109" t="s">
        <v>116</v>
      </c>
      <c r="E4" s="108"/>
      <c r="F4" s="108"/>
      <c r="G4" s="108"/>
      <c r="H4" s="108"/>
      <c r="I4" s="108"/>
      <c r="J4" s="108"/>
      <c r="K4" s="110"/>
      <c r="L4" s="347" t="s">
        <v>117</v>
      </c>
      <c r="M4" s="347"/>
      <c r="N4" s="347"/>
      <c r="O4" s="105"/>
    </row>
    <row r="5" spans="1:15" ht="22.5" customHeight="1">
      <c r="A5" s="105"/>
      <c r="C5" s="108"/>
      <c r="D5" s="111" t="s">
        <v>118</v>
      </c>
      <c r="E5" s="112"/>
      <c r="F5" s="112"/>
      <c r="G5" s="112"/>
      <c r="H5" s="112"/>
      <c r="I5" s="112"/>
      <c r="J5" s="112"/>
      <c r="K5" s="110"/>
      <c r="L5" s="348" t="s">
        <v>332</v>
      </c>
      <c r="M5" s="348"/>
      <c r="N5" s="348"/>
      <c r="O5" s="105"/>
    </row>
    <row r="6" spans="1:15" ht="22.5" customHeight="1">
      <c r="A6" s="105"/>
      <c r="C6" s="108"/>
      <c r="D6" s="111" t="s">
        <v>119</v>
      </c>
      <c r="E6" s="112"/>
      <c r="F6" s="112"/>
      <c r="G6" s="112"/>
      <c r="H6" s="112"/>
      <c r="I6" s="112"/>
      <c r="J6" s="112"/>
      <c r="K6" s="110"/>
      <c r="L6" s="348"/>
      <c r="M6" s="348"/>
      <c r="N6" s="348"/>
      <c r="O6" s="105"/>
    </row>
    <row r="7" spans="1:15" ht="22.5" customHeight="1">
      <c r="A7" s="105"/>
      <c r="C7" s="108"/>
      <c r="D7" s="111" t="s">
        <v>120</v>
      </c>
      <c r="E7" s="112"/>
      <c r="F7" s="112"/>
      <c r="G7" s="112"/>
      <c r="H7" s="112"/>
      <c r="I7" s="112"/>
      <c r="J7" s="112"/>
      <c r="K7" s="110"/>
      <c r="L7" s="113"/>
      <c r="M7" s="113"/>
      <c r="N7" s="113"/>
      <c r="O7" s="105"/>
    </row>
    <row r="8" spans="1:15" ht="22.5" customHeight="1">
      <c r="A8" s="105"/>
      <c r="C8" s="108"/>
      <c r="D8" s="111" t="s">
        <v>191</v>
      </c>
      <c r="E8" s="112"/>
      <c r="F8" s="112"/>
      <c r="G8" s="112"/>
      <c r="H8" s="112"/>
      <c r="I8" s="112"/>
      <c r="J8" s="112"/>
      <c r="K8" s="110"/>
      <c r="L8" s="113"/>
      <c r="M8" s="113"/>
      <c r="N8" s="113"/>
      <c r="O8" s="105"/>
    </row>
    <row r="9" spans="1:15">
      <c r="A9" s="105"/>
      <c r="O9" s="105"/>
    </row>
    <row r="10" spans="1:15" ht="24.75" customHeight="1">
      <c r="A10" s="105"/>
      <c r="B10" s="349" t="s">
        <v>121</v>
      </c>
      <c r="C10" s="349"/>
      <c r="D10" s="349"/>
      <c r="E10" s="349"/>
      <c r="F10" s="349"/>
      <c r="G10" s="349"/>
      <c r="H10" s="114"/>
      <c r="I10" s="349" t="s">
        <v>122</v>
      </c>
      <c r="J10" s="349"/>
      <c r="K10" s="349"/>
      <c r="L10" s="349"/>
      <c r="M10" s="349"/>
      <c r="N10" s="349"/>
      <c r="O10" s="105"/>
    </row>
    <row r="11" spans="1:15" ht="36" customHeight="1">
      <c r="A11" s="105"/>
      <c r="B11" s="115" t="s">
        <v>123</v>
      </c>
      <c r="C11" s="115" t="s">
        <v>124</v>
      </c>
      <c r="D11" s="115" t="s">
        <v>125</v>
      </c>
      <c r="E11" s="116" t="s">
        <v>132</v>
      </c>
      <c r="F11" s="117" t="s">
        <v>126</v>
      </c>
      <c r="G11" s="115" t="s">
        <v>127</v>
      </c>
      <c r="H11" s="118"/>
      <c r="I11" s="115" t="s">
        <v>123</v>
      </c>
      <c r="J11" s="115" t="s">
        <v>124</v>
      </c>
      <c r="K11" s="115" t="s">
        <v>125</v>
      </c>
      <c r="L11" s="116" t="s">
        <v>132</v>
      </c>
      <c r="M11" s="117" t="s">
        <v>126</v>
      </c>
      <c r="N11" s="115" t="s">
        <v>127</v>
      </c>
      <c r="O11" s="105"/>
    </row>
    <row r="12" spans="1:15" ht="24.75" customHeight="1">
      <c r="A12" s="105"/>
      <c r="B12" s="119">
        <v>1</v>
      </c>
      <c r="C12" s="115"/>
      <c r="D12" s="120"/>
      <c r="E12" s="115"/>
      <c r="F12" s="115"/>
      <c r="G12" s="115"/>
      <c r="H12" s="121"/>
      <c r="I12" s="119">
        <v>1</v>
      </c>
      <c r="J12" s="115"/>
      <c r="K12" s="120"/>
      <c r="L12" s="115"/>
      <c r="M12" s="115"/>
      <c r="N12" s="115"/>
      <c r="O12" s="105"/>
    </row>
    <row r="13" spans="1:15" ht="24.75" customHeight="1">
      <c r="A13" s="105"/>
      <c r="B13" s="119">
        <v>2</v>
      </c>
      <c r="C13" s="118"/>
      <c r="D13" s="120"/>
      <c r="E13" s="115"/>
      <c r="F13" s="115"/>
      <c r="G13" s="115"/>
      <c r="H13" s="121"/>
      <c r="I13" s="119">
        <v>2</v>
      </c>
      <c r="J13" s="118"/>
      <c r="K13" s="120"/>
      <c r="L13" s="115"/>
      <c r="M13" s="115"/>
      <c r="N13" s="115"/>
      <c r="O13" s="105"/>
    </row>
    <row r="14" spans="1:15" ht="24.75" customHeight="1">
      <c r="A14" s="105"/>
      <c r="B14" s="119">
        <v>3</v>
      </c>
      <c r="C14" s="122"/>
      <c r="D14" s="123"/>
      <c r="E14" s="115"/>
      <c r="F14" s="115"/>
      <c r="G14" s="122"/>
      <c r="H14" s="121"/>
      <c r="I14" s="119">
        <v>3</v>
      </c>
      <c r="J14" s="122"/>
      <c r="K14" s="123"/>
      <c r="L14" s="115"/>
      <c r="M14" s="115"/>
      <c r="N14" s="122"/>
      <c r="O14" s="105"/>
    </row>
    <row r="15" spans="1:15" ht="24.75" customHeight="1">
      <c r="A15" s="105"/>
      <c r="B15" s="119">
        <v>4</v>
      </c>
      <c r="C15" s="115"/>
      <c r="D15" s="120"/>
      <c r="E15" s="115"/>
      <c r="F15" s="115"/>
      <c r="G15" s="115"/>
      <c r="H15" s="121"/>
      <c r="I15" s="119">
        <v>4</v>
      </c>
      <c r="J15" s="115"/>
      <c r="K15" s="120"/>
      <c r="L15" s="115"/>
      <c r="M15" s="115"/>
      <c r="N15" s="115"/>
      <c r="O15" s="105"/>
    </row>
    <row r="16" spans="1:15" ht="24.75" customHeight="1">
      <c r="A16" s="105"/>
      <c r="B16" s="119">
        <v>5</v>
      </c>
      <c r="C16" s="115"/>
      <c r="D16" s="120"/>
      <c r="E16" s="115"/>
      <c r="F16" s="115"/>
      <c r="G16" s="115"/>
      <c r="H16" s="121"/>
      <c r="I16" s="119">
        <v>5</v>
      </c>
      <c r="J16" s="115"/>
      <c r="K16" s="120"/>
      <c r="L16" s="115"/>
      <c r="M16" s="115"/>
      <c r="N16" s="115"/>
      <c r="O16" s="105"/>
    </row>
    <row r="17" spans="1:15" ht="24.75" customHeight="1">
      <c r="A17" s="105"/>
      <c r="B17" s="119">
        <v>6</v>
      </c>
      <c r="C17" s="122"/>
      <c r="D17" s="123"/>
      <c r="E17" s="115"/>
      <c r="F17" s="115"/>
      <c r="G17" s="115"/>
      <c r="H17" s="121"/>
      <c r="I17" s="119">
        <v>6</v>
      </c>
      <c r="J17" s="115"/>
      <c r="K17" s="120"/>
      <c r="L17" s="115"/>
      <c r="M17" s="115"/>
      <c r="N17" s="115"/>
      <c r="O17" s="105"/>
    </row>
    <row r="18" spans="1:15" ht="24.75" customHeight="1">
      <c r="A18" s="105"/>
      <c r="B18" s="119">
        <v>7</v>
      </c>
      <c r="C18" s="115"/>
      <c r="D18" s="120"/>
      <c r="E18" s="115"/>
      <c r="F18" s="115"/>
      <c r="G18" s="115"/>
      <c r="H18" s="121"/>
      <c r="I18" s="119">
        <v>7</v>
      </c>
      <c r="J18" s="115"/>
      <c r="K18" s="120"/>
      <c r="L18" s="115"/>
      <c r="M18" s="115"/>
      <c r="N18" s="115"/>
      <c r="O18" s="105"/>
    </row>
    <row r="19" spans="1:15" ht="24.75" customHeight="1">
      <c r="A19" s="105"/>
      <c r="B19" s="119">
        <v>8</v>
      </c>
      <c r="C19" s="115"/>
      <c r="D19" s="120"/>
      <c r="E19" s="115"/>
      <c r="F19" s="115"/>
      <c r="G19" s="115"/>
      <c r="H19" s="121"/>
      <c r="I19" s="119">
        <v>8</v>
      </c>
      <c r="J19" s="115"/>
      <c r="K19" s="120"/>
      <c r="L19" s="115"/>
      <c r="M19" s="115"/>
      <c r="N19" s="115"/>
      <c r="O19" s="105"/>
    </row>
    <row r="20" spans="1:15" ht="24.75" customHeight="1">
      <c r="A20" s="105"/>
      <c r="B20" s="119">
        <v>9</v>
      </c>
      <c r="C20" s="115"/>
      <c r="D20" s="120"/>
      <c r="E20" s="115"/>
      <c r="F20" s="115"/>
      <c r="G20" s="115"/>
      <c r="H20" s="121"/>
      <c r="I20" s="119">
        <v>9</v>
      </c>
      <c r="J20" s="115"/>
      <c r="K20" s="120"/>
      <c r="L20" s="115"/>
      <c r="M20" s="115"/>
      <c r="N20" s="115"/>
      <c r="O20" s="105"/>
    </row>
    <row r="21" spans="1:15" ht="24.75" customHeight="1">
      <c r="A21" s="105"/>
      <c r="B21" s="119">
        <v>10</v>
      </c>
      <c r="C21" s="115"/>
      <c r="D21" s="120"/>
      <c r="E21" s="115"/>
      <c r="F21" s="115"/>
      <c r="G21" s="115"/>
      <c r="H21" s="121"/>
      <c r="I21" s="119">
        <v>10</v>
      </c>
      <c r="J21" s="115"/>
      <c r="K21" s="120"/>
      <c r="L21" s="115"/>
      <c r="M21" s="115"/>
      <c r="N21" s="115"/>
      <c r="O21" s="105"/>
    </row>
    <row r="22" spans="1:15" ht="24.75" customHeight="1">
      <c r="A22" s="105"/>
      <c r="B22" s="119">
        <v>11</v>
      </c>
      <c r="C22" s="115"/>
      <c r="D22" s="120"/>
      <c r="E22" s="115"/>
      <c r="F22" s="115"/>
      <c r="G22" s="115"/>
      <c r="H22" s="121"/>
      <c r="I22" s="119">
        <v>11</v>
      </c>
      <c r="J22" s="115"/>
      <c r="K22" s="120"/>
      <c r="L22" s="115"/>
      <c r="M22" s="115"/>
      <c r="N22" s="115"/>
      <c r="O22" s="105"/>
    </row>
    <row r="23" spans="1:15" ht="24.75" customHeight="1">
      <c r="A23" s="105"/>
      <c r="B23" s="119">
        <v>12</v>
      </c>
      <c r="C23" s="115"/>
      <c r="D23" s="120"/>
      <c r="E23" s="115"/>
      <c r="F23" s="115"/>
      <c r="G23" s="115"/>
      <c r="H23" s="121"/>
      <c r="I23" s="119">
        <v>12</v>
      </c>
      <c r="J23" s="115"/>
      <c r="K23" s="120"/>
      <c r="L23" s="115"/>
      <c r="M23" s="115"/>
      <c r="N23" s="115"/>
      <c r="O23" s="105"/>
    </row>
    <row r="24" spans="1:15" ht="24.75" customHeight="1">
      <c r="A24" s="105"/>
      <c r="B24" s="119">
        <v>13</v>
      </c>
      <c r="C24" s="122"/>
      <c r="D24" s="123"/>
      <c r="E24" s="115"/>
      <c r="F24" s="115"/>
      <c r="G24" s="122"/>
      <c r="H24" s="121"/>
      <c r="I24" s="119">
        <v>13</v>
      </c>
      <c r="J24" s="115"/>
      <c r="K24" s="120"/>
      <c r="L24" s="115"/>
      <c r="M24" s="115"/>
      <c r="N24" s="115"/>
      <c r="O24" s="105"/>
    </row>
    <row r="25" spans="1:15" ht="24.75" customHeight="1">
      <c r="A25" s="105"/>
      <c r="B25" s="119">
        <v>14</v>
      </c>
      <c r="C25" s="115"/>
      <c r="D25" s="120"/>
      <c r="E25" s="115"/>
      <c r="F25" s="115"/>
      <c r="G25" s="115"/>
      <c r="H25" s="121"/>
      <c r="I25" s="119">
        <v>14</v>
      </c>
      <c r="J25" s="115"/>
      <c r="K25" s="120"/>
      <c r="L25" s="115"/>
      <c r="M25" s="115"/>
      <c r="N25" s="115"/>
      <c r="O25" s="105"/>
    </row>
    <row r="26" spans="1:15" ht="24.75" customHeight="1">
      <c r="A26" s="105"/>
      <c r="B26" s="119">
        <v>15</v>
      </c>
      <c r="C26" s="115"/>
      <c r="D26" s="120"/>
      <c r="E26" s="115"/>
      <c r="F26" s="115"/>
      <c r="G26" s="115"/>
      <c r="H26" s="121"/>
      <c r="I26" s="119">
        <v>15</v>
      </c>
      <c r="J26" s="115"/>
      <c r="K26" s="120"/>
      <c r="L26" s="115"/>
      <c r="M26" s="115"/>
      <c r="N26" s="115"/>
      <c r="O26" s="105"/>
    </row>
    <row r="27" spans="1:15" ht="24.75" customHeight="1">
      <c r="A27" s="105"/>
      <c r="B27" s="119">
        <v>16</v>
      </c>
      <c r="C27" s="115"/>
      <c r="D27" s="120"/>
      <c r="E27" s="115"/>
      <c r="F27" s="115"/>
      <c r="G27" s="115"/>
      <c r="H27" s="121"/>
      <c r="I27" s="119">
        <v>16</v>
      </c>
      <c r="J27" s="115"/>
      <c r="K27" s="120"/>
      <c r="L27" s="115"/>
      <c r="M27" s="115"/>
      <c r="N27" s="115"/>
      <c r="O27" s="105"/>
    </row>
    <row r="28" spans="1:15" ht="24.75" customHeight="1">
      <c r="A28" s="105"/>
      <c r="B28" s="119">
        <v>17</v>
      </c>
      <c r="C28" s="115"/>
      <c r="D28" s="120"/>
      <c r="E28" s="115"/>
      <c r="F28" s="115"/>
      <c r="G28" s="115"/>
      <c r="H28" s="121"/>
      <c r="I28" s="119">
        <v>17</v>
      </c>
      <c r="J28" s="115"/>
      <c r="K28" s="120"/>
      <c r="L28" s="115"/>
      <c r="M28" s="115"/>
      <c r="N28" s="115"/>
      <c r="O28" s="105"/>
    </row>
    <row r="29" spans="1:15" ht="24.75" customHeight="1">
      <c r="A29" s="105"/>
      <c r="B29" s="119">
        <v>18</v>
      </c>
      <c r="C29" s="115"/>
      <c r="D29" s="120"/>
      <c r="E29" s="115"/>
      <c r="F29" s="115"/>
      <c r="G29" s="115"/>
      <c r="H29" s="121"/>
      <c r="I29" s="119">
        <v>18</v>
      </c>
      <c r="J29" s="115"/>
      <c r="K29" s="120"/>
      <c r="L29" s="115"/>
      <c r="M29" s="115"/>
      <c r="N29" s="115"/>
      <c r="O29" s="105"/>
    </row>
    <row r="30" spans="1:15" ht="24.75" customHeight="1">
      <c r="A30" s="105"/>
      <c r="B30" s="119">
        <v>19</v>
      </c>
      <c r="C30" s="115"/>
      <c r="D30" s="120"/>
      <c r="E30" s="115"/>
      <c r="F30" s="115"/>
      <c r="G30" s="115"/>
      <c r="H30" s="121"/>
      <c r="I30" s="119">
        <v>19</v>
      </c>
      <c r="J30" s="115"/>
      <c r="K30" s="120"/>
      <c r="L30" s="115"/>
      <c r="M30" s="115"/>
      <c r="N30" s="115"/>
      <c r="O30" s="105"/>
    </row>
    <row r="31" spans="1:15" ht="24.75" customHeight="1">
      <c r="A31" s="105"/>
      <c r="B31" s="119">
        <v>20</v>
      </c>
      <c r="C31" s="115"/>
      <c r="D31" s="120"/>
      <c r="E31" s="115"/>
      <c r="F31" s="115"/>
      <c r="G31" s="115"/>
      <c r="H31" s="121"/>
      <c r="I31" s="119">
        <v>20</v>
      </c>
      <c r="J31" s="115"/>
      <c r="K31" s="120"/>
      <c r="L31" s="115"/>
      <c r="M31" s="115"/>
      <c r="N31" s="115"/>
      <c r="O31" s="105"/>
    </row>
    <row r="32" spans="1:15" ht="9.75" customHeight="1">
      <c r="A32" s="105"/>
      <c r="B32" s="124"/>
      <c r="C32" s="125"/>
      <c r="D32" s="126"/>
      <c r="E32" s="126"/>
      <c r="F32" s="125"/>
      <c r="G32" s="125"/>
      <c r="H32" s="121"/>
      <c r="I32" s="124"/>
      <c r="J32" s="125"/>
      <c r="K32" s="126"/>
      <c r="L32" s="126"/>
      <c r="M32" s="125"/>
      <c r="N32" s="125"/>
      <c r="O32" s="105"/>
    </row>
    <row r="33" spans="1:15" s="128" customFormat="1" ht="23.25" customHeight="1">
      <c r="A33" s="127"/>
      <c r="C33" s="350" t="s">
        <v>128</v>
      </c>
      <c r="D33" s="350"/>
      <c r="E33" s="350"/>
      <c r="F33" s="350"/>
      <c r="G33" s="350"/>
      <c r="H33" s="129"/>
      <c r="I33" s="130"/>
      <c r="J33" s="131"/>
      <c r="K33" s="132"/>
      <c r="L33" s="132"/>
      <c r="M33" s="131"/>
      <c r="N33" s="131"/>
      <c r="O33" s="127"/>
    </row>
    <row r="34" spans="1:15" s="128" customFormat="1" ht="23.25" customHeight="1">
      <c r="A34" s="127"/>
      <c r="C34" s="342" t="s">
        <v>129</v>
      </c>
      <c r="D34" s="342"/>
      <c r="E34" s="342"/>
      <c r="F34" s="342"/>
      <c r="G34" s="342"/>
      <c r="H34" s="342"/>
      <c r="I34" s="342"/>
      <c r="J34" s="342"/>
      <c r="K34" s="342"/>
      <c r="L34" s="342"/>
      <c r="M34" s="131"/>
      <c r="N34" s="131"/>
      <c r="O34" s="127"/>
    </row>
    <row r="35" spans="1:15" s="128" customFormat="1" ht="23.25" customHeight="1">
      <c r="A35" s="127"/>
      <c r="C35" s="342" t="s">
        <v>130</v>
      </c>
      <c r="D35" s="342"/>
      <c r="E35" s="342"/>
      <c r="F35" s="342"/>
      <c r="G35" s="342"/>
      <c r="H35" s="342"/>
      <c r="I35" s="342"/>
      <c r="J35" s="342"/>
      <c r="K35" s="342"/>
      <c r="L35" s="342"/>
      <c r="M35" s="131"/>
      <c r="N35" s="131"/>
      <c r="O35" s="127"/>
    </row>
    <row r="36" spans="1:15" s="128" customFormat="1" ht="40.5" customHeight="1">
      <c r="A36" s="127"/>
      <c r="C36" s="343" t="s">
        <v>131</v>
      </c>
      <c r="D36" s="343"/>
      <c r="E36" s="343"/>
      <c r="F36" s="343"/>
      <c r="G36" s="343"/>
      <c r="H36" s="343"/>
      <c r="I36" s="343"/>
      <c r="J36" s="343"/>
      <c r="K36" s="343"/>
      <c r="L36" s="343"/>
      <c r="M36" s="131"/>
      <c r="N36" s="131"/>
      <c r="O36" s="127"/>
    </row>
    <row r="37" spans="1:15" s="128" customFormat="1" ht="23.25" customHeight="1">
      <c r="A37" s="127"/>
      <c r="D37" s="132"/>
      <c r="E37" s="132"/>
      <c r="F37" s="131"/>
      <c r="G37" s="131"/>
      <c r="H37" s="129"/>
      <c r="I37" s="130"/>
      <c r="J37" s="131"/>
      <c r="K37" s="132"/>
      <c r="L37" s="132"/>
      <c r="M37" s="131"/>
      <c r="N37" s="131"/>
      <c r="O37" s="127"/>
    </row>
    <row r="38" spans="1:15" ht="10.5" customHeight="1">
      <c r="A38" s="105"/>
      <c r="O38" s="105"/>
    </row>
    <row r="39" spans="1:15" ht="10.5" customHeight="1">
      <c r="A39" s="105"/>
      <c r="B39" s="105"/>
      <c r="C39" s="105"/>
      <c r="D39" s="105"/>
      <c r="E39" s="105"/>
      <c r="F39" s="105"/>
      <c r="G39" s="105"/>
      <c r="H39" s="105"/>
      <c r="I39" s="105"/>
      <c r="J39" s="105"/>
      <c r="K39" s="105"/>
      <c r="L39" s="105"/>
      <c r="M39" s="105"/>
      <c r="N39" s="105"/>
      <c r="O39" s="105"/>
    </row>
  </sheetData>
  <mergeCells count="9">
    <mergeCell ref="C34:L34"/>
    <mergeCell ref="C35:L35"/>
    <mergeCell ref="C36:L36"/>
    <mergeCell ref="B2:N2"/>
    <mergeCell ref="L4:N4"/>
    <mergeCell ref="L5:N6"/>
    <mergeCell ref="B10:G10"/>
    <mergeCell ref="I10:N10"/>
    <mergeCell ref="C33:G33"/>
  </mergeCells>
  <phoneticPr fontId="1"/>
  <printOptions horizontalCentered="1"/>
  <pageMargins left="0.39370078740157483" right="0.27" top="0.70866141732283472" bottom="0.59055118110236227" header="0.51181102362204722" footer="0.51181102362204722"/>
  <pageSetup paperSize="9" scale="9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N54"/>
  <sheetViews>
    <sheetView topLeftCell="A9" zoomScaleNormal="100" zoomScaleSheetLayoutView="90" workbookViewId="0">
      <selection activeCell="F27" sqref="F27"/>
    </sheetView>
  </sheetViews>
  <sheetFormatPr defaultRowHeight="14.25"/>
  <cols>
    <col min="1" max="1" width="5.125" style="207" customWidth="1"/>
    <col min="2" max="2" width="18.375" style="207" customWidth="1"/>
    <col min="3" max="3" width="18.375" style="208" customWidth="1"/>
    <col min="4" max="4" width="4.375" style="208" customWidth="1"/>
    <col min="5" max="5" width="4.625" style="208" customWidth="1"/>
    <col min="6" max="6" width="5.125" style="209" customWidth="1"/>
    <col min="7" max="7" width="2.375" style="207" customWidth="1"/>
    <col min="8" max="8" width="5.625" style="207" customWidth="1"/>
    <col min="9" max="10" width="18.25" style="207" customWidth="1"/>
    <col min="11" max="11" width="4.375" style="207" customWidth="1"/>
    <col min="12" max="12" width="4.625" style="207" customWidth="1"/>
    <col min="13" max="13" width="5.125" style="209" customWidth="1"/>
    <col min="14" max="14" width="11.75" style="164" customWidth="1"/>
    <col min="15" max="16384" width="9" style="164"/>
  </cols>
  <sheetData>
    <row r="1" spans="1:14" ht="28.5">
      <c r="A1" s="351" t="s">
        <v>335</v>
      </c>
      <c r="B1" s="351"/>
      <c r="C1" s="351"/>
      <c r="D1" s="351"/>
      <c r="E1" s="351"/>
      <c r="F1" s="351"/>
      <c r="G1" s="351"/>
      <c r="H1" s="351"/>
      <c r="I1" s="351"/>
      <c r="J1" s="351"/>
      <c r="K1" s="351"/>
      <c r="L1" s="351"/>
      <c r="M1" s="351"/>
    </row>
    <row r="2" spans="1:14" ht="14.25" customHeight="1">
      <c r="A2" s="165"/>
      <c r="B2" s="165"/>
      <c r="C2" s="165"/>
      <c r="D2" s="165"/>
      <c r="E2" s="165"/>
      <c r="F2" s="165"/>
      <c r="G2" s="166"/>
      <c r="H2" s="352" t="s">
        <v>336</v>
      </c>
      <c r="I2" s="352"/>
      <c r="J2" s="352"/>
      <c r="K2" s="352"/>
      <c r="L2" s="352"/>
      <c r="M2" s="352"/>
      <c r="N2" s="167"/>
    </row>
    <row r="3" spans="1:14" ht="7.5" customHeight="1">
      <c r="A3" s="168"/>
      <c r="B3" s="168"/>
      <c r="C3" s="168"/>
      <c r="D3" s="168"/>
      <c r="E3" s="168"/>
      <c r="F3" s="168"/>
      <c r="G3" s="166"/>
      <c r="H3" s="166"/>
      <c r="I3" s="166"/>
      <c r="J3" s="166"/>
      <c r="K3" s="166"/>
      <c r="L3" s="166"/>
      <c r="M3" s="166"/>
      <c r="N3" s="169"/>
    </row>
    <row r="4" spans="1:14" ht="16.7" customHeight="1">
      <c r="A4" s="170" t="s">
        <v>143</v>
      </c>
      <c r="B4" s="170" t="s">
        <v>144</v>
      </c>
      <c r="C4" s="170" t="s">
        <v>145</v>
      </c>
      <c r="D4" s="171"/>
      <c r="E4" s="172" t="s">
        <v>146</v>
      </c>
      <c r="F4" s="170" t="s">
        <v>147</v>
      </c>
      <c r="G4" s="168"/>
      <c r="H4" s="170" t="s">
        <v>143</v>
      </c>
      <c r="I4" s="170" t="s">
        <v>144</v>
      </c>
      <c r="J4" s="170" t="s">
        <v>145</v>
      </c>
      <c r="K4" s="171"/>
      <c r="L4" s="172" t="s">
        <v>146</v>
      </c>
      <c r="M4" s="170" t="s">
        <v>147</v>
      </c>
      <c r="N4" s="169"/>
    </row>
    <row r="5" spans="1:14" ht="16.7" customHeight="1">
      <c r="A5" s="173">
        <v>1</v>
      </c>
      <c r="B5" s="243" t="s">
        <v>161</v>
      </c>
      <c r="C5" s="244" t="s">
        <v>157</v>
      </c>
      <c r="D5" s="243" t="s">
        <v>141</v>
      </c>
      <c r="E5" s="243"/>
      <c r="F5" s="245">
        <v>6</v>
      </c>
      <c r="G5" s="174"/>
      <c r="H5" s="175">
        <v>51</v>
      </c>
      <c r="I5" s="246" t="s">
        <v>295</v>
      </c>
      <c r="J5" s="246" t="s">
        <v>337</v>
      </c>
      <c r="K5" s="246" t="s">
        <v>150</v>
      </c>
      <c r="L5" s="246"/>
      <c r="M5" s="247">
        <v>5</v>
      </c>
      <c r="N5" s="169"/>
    </row>
    <row r="6" spans="1:14" ht="16.7" customHeight="1">
      <c r="A6" s="176">
        <v>2</v>
      </c>
      <c r="B6" s="177" t="s">
        <v>218</v>
      </c>
      <c r="C6" s="177" t="s">
        <v>162</v>
      </c>
      <c r="D6" s="177" t="s">
        <v>149</v>
      </c>
      <c r="E6" s="177"/>
      <c r="F6" s="178">
        <v>5</v>
      </c>
      <c r="G6" s="248"/>
      <c r="H6" s="179">
        <v>52</v>
      </c>
      <c r="I6" s="180" t="s">
        <v>243</v>
      </c>
      <c r="J6" s="180" t="s">
        <v>257</v>
      </c>
      <c r="K6" s="180" t="s">
        <v>148</v>
      </c>
      <c r="L6" s="180"/>
      <c r="M6" s="181">
        <v>2</v>
      </c>
      <c r="N6" s="169"/>
    </row>
    <row r="7" spans="1:14" ht="16.7" customHeight="1">
      <c r="A7" s="176">
        <v>3</v>
      </c>
      <c r="B7" s="177" t="s">
        <v>151</v>
      </c>
      <c r="C7" s="177" t="s">
        <v>157</v>
      </c>
      <c r="D7" s="177" t="s">
        <v>141</v>
      </c>
      <c r="E7" s="177"/>
      <c r="F7" s="178">
        <v>6</v>
      </c>
      <c r="G7" s="248"/>
      <c r="H7" s="179">
        <v>53</v>
      </c>
      <c r="I7" s="180" t="s">
        <v>338</v>
      </c>
      <c r="J7" s="180" t="s">
        <v>162</v>
      </c>
      <c r="K7" s="180" t="s">
        <v>149</v>
      </c>
      <c r="L7" s="180"/>
      <c r="M7" s="181">
        <v>4</v>
      </c>
      <c r="N7" s="169"/>
    </row>
    <row r="8" spans="1:14" ht="16.7" customHeight="1">
      <c r="A8" s="176">
        <v>4</v>
      </c>
      <c r="B8" s="177" t="s">
        <v>176</v>
      </c>
      <c r="C8" s="182" t="s">
        <v>154</v>
      </c>
      <c r="D8" s="177" t="s">
        <v>148</v>
      </c>
      <c r="E8" s="177"/>
      <c r="F8" s="183">
        <v>4</v>
      </c>
      <c r="G8" s="248"/>
      <c r="H8" s="179">
        <v>54</v>
      </c>
      <c r="I8" s="180" t="s">
        <v>290</v>
      </c>
      <c r="J8" s="180" t="s">
        <v>261</v>
      </c>
      <c r="K8" s="180" t="s">
        <v>149</v>
      </c>
      <c r="L8" s="180"/>
      <c r="M8" s="181">
        <v>6</v>
      </c>
      <c r="N8" s="169"/>
    </row>
    <row r="9" spans="1:14" ht="16.7" customHeight="1">
      <c r="A9" s="176">
        <v>5</v>
      </c>
      <c r="B9" s="177" t="s">
        <v>174</v>
      </c>
      <c r="C9" s="177" t="s">
        <v>257</v>
      </c>
      <c r="D9" s="177" t="s">
        <v>148</v>
      </c>
      <c r="E9" s="177"/>
      <c r="F9" s="178">
        <v>6</v>
      </c>
      <c r="G9" s="248"/>
      <c r="H9" s="179">
        <v>55</v>
      </c>
      <c r="I9" s="249" t="s">
        <v>239</v>
      </c>
      <c r="J9" s="249" t="s">
        <v>158</v>
      </c>
      <c r="K9" s="249" t="s">
        <v>140</v>
      </c>
      <c r="L9" s="249"/>
      <c r="M9" s="250">
        <v>4</v>
      </c>
      <c r="N9" s="169"/>
    </row>
    <row r="10" spans="1:14" ht="16.7" customHeight="1">
      <c r="A10" s="176">
        <v>6</v>
      </c>
      <c r="B10" s="177" t="s">
        <v>339</v>
      </c>
      <c r="C10" s="177" t="s">
        <v>158</v>
      </c>
      <c r="D10" s="177" t="s">
        <v>140</v>
      </c>
      <c r="E10" s="177"/>
      <c r="F10" s="183">
        <v>5</v>
      </c>
      <c r="G10" s="248"/>
      <c r="H10" s="179">
        <v>56</v>
      </c>
      <c r="I10" s="184" t="s">
        <v>340</v>
      </c>
      <c r="J10" s="184" t="s">
        <v>341</v>
      </c>
      <c r="K10" s="184" t="s">
        <v>141</v>
      </c>
      <c r="L10" s="184"/>
      <c r="M10" s="185">
        <v>6</v>
      </c>
      <c r="N10" s="169"/>
    </row>
    <row r="11" spans="1:14" ht="16.7" customHeight="1">
      <c r="A11" s="176">
        <v>7</v>
      </c>
      <c r="B11" s="177" t="s">
        <v>342</v>
      </c>
      <c r="C11" s="177" t="s">
        <v>162</v>
      </c>
      <c r="D11" s="177" t="s">
        <v>149</v>
      </c>
      <c r="E11" s="177"/>
      <c r="F11" s="183">
        <v>5</v>
      </c>
      <c r="G11" s="248"/>
      <c r="H11" s="179">
        <v>57</v>
      </c>
      <c r="I11" s="186" t="s">
        <v>244</v>
      </c>
      <c r="J11" s="186" t="s">
        <v>343</v>
      </c>
      <c r="K11" s="186" t="s">
        <v>140</v>
      </c>
      <c r="L11" s="186"/>
      <c r="M11" s="187">
        <v>3</v>
      </c>
      <c r="N11" s="169"/>
    </row>
    <row r="12" spans="1:14" ht="16.7" customHeight="1">
      <c r="A12" s="176">
        <v>8</v>
      </c>
      <c r="B12" s="177" t="s">
        <v>177</v>
      </c>
      <c r="C12" s="177" t="s">
        <v>165</v>
      </c>
      <c r="D12" s="177" t="s">
        <v>150</v>
      </c>
      <c r="E12" s="177"/>
      <c r="F12" s="183">
        <v>4</v>
      </c>
      <c r="G12" s="248"/>
      <c r="H12" s="179">
        <v>58</v>
      </c>
      <c r="I12" s="186" t="s">
        <v>298</v>
      </c>
      <c r="J12" s="188" t="s">
        <v>261</v>
      </c>
      <c r="K12" s="186" t="s">
        <v>149</v>
      </c>
      <c r="L12" s="186"/>
      <c r="M12" s="189">
        <v>3</v>
      </c>
      <c r="N12" s="169"/>
    </row>
    <row r="13" spans="1:14" ht="16.7" customHeight="1">
      <c r="A13" s="176">
        <v>9</v>
      </c>
      <c r="B13" s="177" t="s">
        <v>215</v>
      </c>
      <c r="C13" s="177" t="s">
        <v>344</v>
      </c>
      <c r="D13" s="177" t="s">
        <v>148</v>
      </c>
      <c r="E13" s="177"/>
      <c r="F13" s="178">
        <v>5</v>
      </c>
      <c r="G13" s="248"/>
      <c r="H13" s="179">
        <v>59</v>
      </c>
      <c r="I13" s="190" t="s">
        <v>299</v>
      </c>
      <c r="J13" s="190" t="s">
        <v>345</v>
      </c>
      <c r="K13" s="186" t="s">
        <v>148</v>
      </c>
      <c r="L13" s="186"/>
      <c r="M13" s="189">
        <v>3</v>
      </c>
      <c r="N13" s="169"/>
    </row>
    <row r="14" spans="1:14" ht="16.7" customHeight="1">
      <c r="A14" s="176">
        <v>10</v>
      </c>
      <c r="B14" s="177" t="s">
        <v>291</v>
      </c>
      <c r="C14" s="177" t="s">
        <v>163</v>
      </c>
      <c r="D14" s="177" t="s">
        <v>141</v>
      </c>
      <c r="E14" s="177"/>
      <c r="F14" s="183">
        <v>5</v>
      </c>
      <c r="G14" s="248"/>
      <c r="H14" s="179">
        <v>60</v>
      </c>
      <c r="I14" s="190" t="s">
        <v>292</v>
      </c>
      <c r="J14" s="190" t="s">
        <v>158</v>
      </c>
      <c r="K14" s="186" t="s">
        <v>140</v>
      </c>
      <c r="L14" s="186"/>
      <c r="M14" s="187">
        <v>3</v>
      </c>
      <c r="N14" s="169"/>
    </row>
    <row r="15" spans="1:14" ht="16.7" customHeight="1">
      <c r="A15" s="176">
        <v>11</v>
      </c>
      <c r="B15" s="177" t="s">
        <v>178</v>
      </c>
      <c r="C15" s="177" t="s">
        <v>154</v>
      </c>
      <c r="D15" s="177" t="s">
        <v>148</v>
      </c>
      <c r="E15" s="177"/>
      <c r="F15" s="183">
        <v>4</v>
      </c>
      <c r="G15" s="248"/>
      <c r="H15" s="179">
        <v>61</v>
      </c>
      <c r="I15" s="186" t="s">
        <v>245</v>
      </c>
      <c r="J15" s="186" t="s">
        <v>257</v>
      </c>
      <c r="K15" s="186" t="s">
        <v>148</v>
      </c>
      <c r="L15" s="186"/>
      <c r="M15" s="187">
        <v>2</v>
      </c>
      <c r="N15" s="169"/>
    </row>
    <row r="16" spans="1:14" ht="16.7" customHeight="1">
      <c r="A16" s="176">
        <v>12</v>
      </c>
      <c r="B16" s="177" t="s">
        <v>180</v>
      </c>
      <c r="C16" s="177" t="s">
        <v>343</v>
      </c>
      <c r="D16" s="177" t="s">
        <v>140</v>
      </c>
      <c r="E16" s="177"/>
      <c r="F16" s="178">
        <v>6</v>
      </c>
      <c r="G16" s="248"/>
      <c r="H16" s="179">
        <v>62</v>
      </c>
      <c r="I16" s="186" t="s">
        <v>294</v>
      </c>
      <c r="J16" s="186" t="s">
        <v>258</v>
      </c>
      <c r="K16" s="186" t="s">
        <v>175</v>
      </c>
      <c r="L16" s="186"/>
      <c r="M16" s="189">
        <v>5</v>
      </c>
      <c r="N16" s="169"/>
    </row>
    <row r="17" spans="1:14" ht="16.7" customHeight="1">
      <c r="A17" s="176">
        <v>13</v>
      </c>
      <c r="B17" s="177" t="s">
        <v>155</v>
      </c>
      <c r="C17" s="177" t="s">
        <v>345</v>
      </c>
      <c r="D17" s="177" t="s">
        <v>148</v>
      </c>
      <c r="E17" s="177"/>
      <c r="F17" s="183">
        <v>6</v>
      </c>
      <c r="G17" s="248"/>
      <c r="H17" s="179">
        <v>63</v>
      </c>
      <c r="I17" s="186" t="s">
        <v>346</v>
      </c>
      <c r="J17" s="186" t="s">
        <v>347</v>
      </c>
      <c r="K17" s="186" t="s">
        <v>150</v>
      </c>
      <c r="L17" s="186"/>
      <c r="M17" s="187">
        <v>5</v>
      </c>
      <c r="N17" s="169"/>
    </row>
    <row r="18" spans="1:14" ht="16.7" customHeight="1">
      <c r="A18" s="176">
        <v>14</v>
      </c>
      <c r="B18" s="177" t="s">
        <v>236</v>
      </c>
      <c r="C18" s="177" t="s">
        <v>166</v>
      </c>
      <c r="D18" s="177" t="s">
        <v>150</v>
      </c>
      <c r="E18" s="177"/>
      <c r="F18" s="183">
        <v>6</v>
      </c>
      <c r="G18" s="248"/>
      <c r="H18" s="179">
        <v>64</v>
      </c>
      <c r="I18" s="186" t="s">
        <v>296</v>
      </c>
      <c r="J18" s="188" t="s">
        <v>258</v>
      </c>
      <c r="K18" s="186" t="s">
        <v>175</v>
      </c>
      <c r="L18" s="186"/>
      <c r="M18" s="189">
        <v>2</v>
      </c>
      <c r="N18" s="169"/>
    </row>
    <row r="19" spans="1:14" ht="16.7" customHeight="1">
      <c r="A19" s="176">
        <v>15</v>
      </c>
      <c r="B19" s="177" t="s">
        <v>156</v>
      </c>
      <c r="C19" s="177" t="s">
        <v>192</v>
      </c>
      <c r="D19" s="177" t="s">
        <v>150</v>
      </c>
      <c r="E19" s="177"/>
      <c r="F19" s="178">
        <v>5</v>
      </c>
      <c r="G19" s="248"/>
      <c r="H19" s="179">
        <v>65</v>
      </c>
      <c r="I19" s="186" t="s">
        <v>348</v>
      </c>
      <c r="J19" s="186" t="s">
        <v>337</v>
      </c>
      <c r="K19" s="186" t="s">
        <v>150</v>
      </c>
      <c r="L19" s="186"/>
      <c r="M19" s="189">
        <v>5</v>
      </c>
      <c r="N19" s="169"/>
    </row>
    <row r="20" spans="1:14" ht="16.7" customHeight="1">
      <c r="A20" s="176">
        <v>16</v>
      </c>
      <c r="B20" s="177" t="s">
        <v>256</v>
      </c>
      <c r="C20" s="177" t="s">
        <v>86</v>
      </c>
      <c r="D20" s="177" t="s">
        <v>149</v>
      </c>
      <c r="E20" s="177"/>
      <c r="F20" s="178">
        <v>6</v>
      </c>
      <c r="G20" s="248"/>
      <c r="H20" s="179">
        <v>66</v>
      </c>
      <c r="I20" s="190" t="s">
        <v>349</v>
      </c>
      <c r="J20" s="186" t="s">
        <v>300</v>
      </c>
      <c r="K20" s="186" t="s">
        <v>140</v>
      </c>
      <c r="L20" s="186"/>
      <c r="M20" s="189">
        <v>6</v>
      </c>
      <c r="N20" s="169"/>
    </row>
    <row r="21" spans="1:14" ht="16.7" customHeight="1">
      <c r="A21" s="176">
        <v>17</v>
      </c>
      <c r="B21" s="177" t="s">
        <v>233</v>
      </c>
      <c r="C21" s="177" t="s">
        <v>158</v>
      </c>
      <c r="D21" s="177" t="s">
        <v>140</v>
      </c>
      <c r="E21" s="177"/>
      <c r="F21" s="178">
        <v>5</v>
      </c>
      <c r="G21" s="248"/>
      <c r="H21" s="179">
        <v>67</v>
      </c>
      <c r="I21" s="186" t="s">
        <v>297</v>
      </c>
      <c r="J21" s="188" t="s">
        <v>248</v>
      </c>
      <c r="K21" s="186" t="s">
        <v>149</v>
      </c>
      <c r="L21" s="186"/>
      <c r="M21" s="189">
        <v>5</v>
      </c>
      <c r="N21" s="169"/>
    </row>
    <row r="22" spans="1:14" ht="16.7" customHeight="1">
      <c r="A22" s="176">
        <v>18</v>
      </c>
      <c r="B22" s="177" t="s">
        <v>164</v>
      </c>
      <c r="C22" s="177" t="s">
        <v>165</v>
      </c>
      <c r="D22" s="177" t="s">
        <v>150</v>
      </c>
      <c r="E22" s="177"/>
      <c r="F22" s="178">
        <v>4</v>
      </c>
      <c r="G22" s="248"/>
      <c r="H22" s="179">
        <v>68</v>
      </c>
      <c r="I22" s="190" t="s">
        <v>259</v>
      </c>
      <c r="J22" s="190" t="s">
        <v>158</v>
      </c>
      <c r="K22" s="186" t="s">
        <v>140</v>
      </c>
      <c r="L22" s="186"/>
      <c r="M22" s="187">
        <v>2</v>
      </c>
      <c r="N22" s="169"/>
    </row>
    <row r="23" spans="1:14" ht="16.7" customHeight="1">
      <c r="A23" s="191">
        <v>19</v>
      </c>
      <c r="B23" s="251" t="s">
        <v>167</v>
      </c>
      <c r="C23" s="251" t="s">
        <v>345</v>
      </c>
      <c r="D23" s="251" t="s">
        <v>148</v>
      </c>
      <c r="E23" s="251"/>
      <c r="F23" s="252">
        <v>5</v>
      </c>
      <c r="G23" s="248"/>
      <c r="H23" s="179">
        <v>69</v>
      </c>
      <c r="I23" s="186" t="s">
        <v>350</v>
      </c>
      <c r="J23" s="188" t="s">
        <v>351</v>
      </c>
      <c r="K23" s="186" t="s">
        <v>141</v>
      </c>
      <c r="L23" s="186"/>
      <c r="M23" s="189">
        <v>6</v>
      </c>
      <c r="N23" s="169"/>
    </row>
    <row r="24" spans="1:14" ht="16.7" customHeight="1">
      <c r="A24" s="192">
        <v>20</v>
      </c>
      <c r="B24" s="193" t="s">
        <v>246</v>
      </c>
      <c r="C24" s="193" t="s">
        <v>158</v>
      </c>
      <c r="D24" s="193" t="s">
        <v>140</v>
      </c>
      <c r="E24" s="193"/>
      <c r="F24" s="194">
        <v>5</v>
      </c>
      <c r="G24" s="248"/>
      <c r="H24" s="179">
        <v>70</v>
      </c>
      <c r="I24" s="186" t="s">
        <v>352</v>
      </c>
      <c r="J24" s="186" t="s">
        <v>344</v>
      </c>
      <c r="K24" s="186" t="s">
        <v>148</v>
      </c>
      <c r="L24" s="186"/>
      <c r="M24" s="189">
        <v>5</v>
      </c>
      <c r="N24" s="169"/>
    </row>
    <row r="25" spans="1:14" ht="16.7" customHeight="1">
      <c r="A25" s="195">
        <v>21</v>
      </c>
      <c r="B25" s="184" t="s">
        <v>193</v>
      </c>
      <c r="C25" s="184" t="s">
        <v>158</v>
      </c>
      <c r="D25" s="184" t="s">
        <v>140</v>
      </c>
      <c r="E25" s="184"/>
      <c r="F25" s="196">
        <v>6</v>
      </c>
      <c r="G25" s="248"/>
      <c r="H25" s="179">
        <v>71</v>
      </c>
      <c r="I25" s="190" t="s">
        <v>353</v>
      </c>
      <c r="J25" s="186" t="s">
        <v>351</v>
      </c>
      <c r="K25" s="186" t="s">
        <v>141</v>
      </c>
      <c r="L25" s="186"/>
      <c r="M25" s="189">
        <v>6</v>
      </c>
      <c r="N25" s="169"/>
    </row>
    <row r="26" spans="1:14" ht="16.7" customHeight="1">
      <c r="A26" s="197">
        <v>22</v>
      </c>
      <c r="B26" s="186" t="s">
        <v>172</v>
      </c>
      <c r="C26" s="186" t="s">
        <v>344</v>
      </c>
      <c r="D26" s="186" t="s">
        <v>148</v>
      </c>
      <c r="E26" s="186"/>
      <c r="F26" s="198">
        <v>3</v>
      </c>
      <c r="G26" s="248"/>
      <c r="H26" s="179">
        <v>72</v>
      </c>
      <c r="I26" s="186" t="s">
        <v>354</v>
      </c>
      <c r="J26" s="186" t="s">
        <v>258</v>
      </c>
      <c r="K26" s="186" t="s">
        <v>175</v>
      </c>
      <c r="L26" s="186"/>
      <c r="M26" s="189">
        <v>4</v>
      </c>
      <c r="N26" s="169"/>
    </row>
    <row r="27" spans="1:14" ht="16.7" customHeight="1">
      <c r="A27" s="199">
        <v>23</v>
      </c>
      <c r="B27" s="184" t="s">
        <v>418</v>
      </c>
      <c r="C27" s="184" t="s">
        <v>171</v>
      </c>
      <c r="D27" s="184" t="s">
        <v>150</v>
      </c>
      <c r="E27" s="184"/>
      <c r="F27" s="200">
        <v>5</v>
      </c>
      <c r="G27" s="248"/>
      <c r="H27" s="179">
        <v>73</v>
      </c>
      <c r="I27" s="186" t="s">
        <v>355</v>
      </c>
      <c r="J27" s="188" t="s">
        <v>169</v>
      </c>
      <c r="K27" s="186" t="s">
        <v>150</v>
      </c>
      <c r="L27" s="186"/>
      <c r="M27" s="187">
        <v>3</v>
      </c>
      <c r="N27" s="169"/>
    </row>
    <row r="28" spans="1:14" ht="16.7" customHeight="1">
      <c r="A28" s="176">
        <v>24</v>
      </c>
      <c r="B28" s="186" t="s">
        <v>302</v>
      </c>
      <c r="C28" s="186" t="s">
        <v>300</v>
      </c>
      <c r="D28" s="186" t="s">
        <v>140</v>
      </c>
      <c r="E28" s="186"/>
      <c r="F28" s="198">
        <v>5</v>
      </c>
      <c r="G28" s="248"/>
      <c r="H28" s="179">
        <v>74</v>
      </c>
      <c r="I28" s="186" t="s">
        <v>356</v>
      </c>
      <c r="J28" s="186" t="s">
        <v>169</v>
      </c>
      <c r="K28" s="186" t="s">
        <v>150</v>
      </c>
      <c r="L28" s="186"/>
      <c r="M28" s="187">
        <v>6</v>
      </c>
      <c r="N28" s="169"/>
    </row>
    <row r="29" spans="1:14" ht="16.7" customHeight="1">
      <c r="A29" s="176">
        <v>25</v>
      </c>
      <c r="B29" s="186" t="s">
        <v>222</v>
      </c>
      <c r="C29" s="186" t="s">
        <v>166</v>
      </c>
      <c r="D29" s="186" t="s">
        <v>150</v>
      </c>
      <c r="E29" s="186"/>
      <c r="F29" s="198">
        <v>3</v>
      </c>
      <c r="G29" s="248"/>
      <c r="H29" s="179">
        <v>75</v>
      </c>
      <c r="I29" s="186" t="s">
        <v>357</v>
      </c>
      <c r="J29" s="186" t="s">
        <v>341</v>
      </c>
      <c r="K29" s="186" t="s">
        <v>141</v>
      </c>
      <c r="L29" s="186"/>
      <c r="M29" s="187">
        <v>6</v>
      </c>
      <c r="N29" s="169"/>
    </row>
    <row r="30" spans="1:14" ht="16.7" customHeight="1">
      <c r="A30" s="176">
        <v>26</v>
      </c>
      <c r="B30" s="186" t="s">
        <v>194</v>
      </c>
      <c r="C30" s="186" t="s">
        <v>154</v>
      </c>
      <c r="D30" s="186" t="s">
        <v>148</v>
      </c>
      <c r="E30" s="186"/>
      <c r="F30" s="201">
        <v>3</v>
      </c>
      <c r="G30" s="248"/>
      <c r="H30" s="179">
        <v>76</v>
      </c>
      <c r="I30" s="186" t="s">
        <v>358</v>
      </c>
      <c r="J30" s="188" t="s">
        <v>359</v>
      </c>
      <c r="K30" s="186" t="s">
        <v>140</v>
      </c>
      <c r="L30" s="186"/>
      <c r="M30" s="189">
        <v>5</v>
      </c>
      <c r="N30" s="169"/>
    </row>
    <row r="31" spans="1:14" ht="16.7" customHeight="1">
      <c r="A31" s="176">
        <v>27</v>
      </c>
      <c r="B31" s="186" t="s">
        <v>179</v>
      </c>
      <c r="C31" s="186" t="s">
        <v>345</v>
      </c>
      <c r="D31" s="186" t="s">
        <v>148</v>
      </c>
      <c r="E31" s="186"/>
      <c r="F31" s="198">
        <v>5</v>
      </c>
      <c r="G31" s="248"/>
      <c r="H31" s="179">
        <v>77</v>
      </c>
      <c r="I31" s="186" t="s">
        <v>360</v>
      </c>
      <c r="J31" s="186" t="s">
        <v>154</v>
      </c>
      <c r="K31" s="186" t="s">
        <v>148</v>
      </c>
      <c r="L31" s="186"/>
      <c r="M31" s="187">
        <v>3</v>
      </c>
      <c r="N31" s="169"/>
    </row>
    <row r="32" spans="1:14" ht="16.7" customHeight="1">
      <c r="A32" s="176">
        <v>28</v>
      </c>
      <c r="B32" s="186" t="s">
        <v>301</v>
      </c>
      <c r="C32" s="186" t="s">
        <v>361</v>
      </c>
      <c r="D32" s="186" t="s">
        <v>149</v>
      </c>
      <c r="E32" s="186"/>
      <c r="F32" s="198">
        <v>6</v>
      </c>
      <c r="G32" s="248"/>
      <c r="H32" s="179">
        <v>78</v>
      </c>
      <c r="I32" s="186" t="s">
        <v>362</v>
      </c>
      <c r="J32" s="186" t="s">
        <v>162</v>
      </c>
      <c r="K32" s="186" t="s">
        <v>149</v>
      </c>
      <c r="L32" s="186"/>
      <c r="M32" s="187">
        <v>2</v>
      </c>
      <c r="N32" s="169"/>
    </row>
    <row r="33" spans="1:14" ht="16.7" customHeight="1">
      <c r="A33" s="176">
        <v>29</v>
      </c>
      <c r="B33" s="186" t="s">
        <v>234</v>
      </c>
      <c r="C33" s="186" t="s">
        <v>157</v>
      </c>
      <c r="D33" s="186" t="s">
        <v>141</v>
      </c>
      <c r="E33" s="186"/>
      <c r="F33" s="198">
        <v>5</v>
      </c>
      <c r="G33" s="248"/>
      <c r="H33" s="179">
        <v>79</v>
      </c>
      <c r="I33" s="190" t="s">
        <v>363</v>
      </c>
      <c r="J33" s="186" t="s">
        <v>182</v>
      </c>
      <c r="K33" s="186" t="s">
        <v>141</v>
      </c>
      <c r="L33" s="186"/>
      <c r="M33" s="189">
        <v>1</v>
      </c>
      <c r="N33" s="169"/>
    </row>
    <row r="34" spans="1:14" ht="16.7" customHeight="1">
      <c r="A34" s="176">
        <v>30</v>
      </c>
      <c r="B34" s="186" t="s">
        <v>221</v>
      </c>
      <c r="C34" s="188" t="s">
        <v>182</v>
      </c>
      <c r="D34" s="186" t="s">
        <v>141</v>
      </c>
      <c r="E34" s="186"/>
      <c r="F34" s="198">
        <v>6</v>
      </c>
      <c r="G34" s="248"/>
      <c r="H34" s="179">
        <v>80</v>
      </c>
      <c r="I34" s="186" t="s">
        <v>364</v>
      </c>
      <c r="J34" s="186" t="s">
        <v>351</v>
      </c>
      <c r="K34" s="186" t="s">
        <v>141</v>
      </c>
      <c r="L34" s="186"/>
      <c r="M34" s="189">
        <v>2</v>
      </c>
      <c r="N34" s="169"/>
    </row>
    <row r="35" spans="1:14" ht="16.7" customHeight="1">
      <c r="A35" s="176">
        <v>31</v>
      </c>
      <c r="B35" s="186" t="s">
        <v>235</v>
      </c>
      <c r="C35" s="186" t="s">
        <v>158</v>
      </c>
      <c r="D35" s="186" t="s">
        <v>140</v>
      </c>
      <c r="E35" s="190"/>
      <c r="F35" s="198">
        <v>5</v>
      </c>
      <c r="G35" s="248"/>
      <c r="H35" s="179">
        <v>81</v>
      </c>
      <c r="I35" s="186"/>
      <c r="J35" s="188"/>
      <c r="K35" s="186"/>
      <c r="L35" s="186"/>
      <c r="M35" s="189"/>
      <c r="N35" s="169"/>
    </row>
    <row r="36" spans="1:14" ht="16.7" customHeight="1">
      <c r="A36" s="176">
        <v>32</v>
      </c>
      <c r="B36" s="186" t="s">
        <v>168</v>
      </c>
      <c r="C36" s="186" t="s">
        <v>169</v>
      </c>
      <c r="D36" s="186" t="s">
        <v>150</v>
      </c>
      <c r="E36" s="186"/>
      <c r="F36" s="198">
        <v>3</v>
      </c>
      <c r="G36" s="248"/>
      <c r="H36" s="179">
        <v>82</v>
      </c>
      <c r="I36" s="186"/>
      <c r="J36" s="188"/>
      <c r="K36" s="186"/>
      <c r="L36" s="186"/>
      <c r="M36" s="187"/>
      <c r="N36" s="169"/>
    </row>
    <row r="37" spans="1:14" ht="16.7" customHeight="1">
      <c r="A37" s="176">
        <v>33</v>
      </c>
      <c r="B37" s="186" t="s">
        <v>159</v>
      </c>
      <c r="C37" s="186" t="s">
        <v>158</v>
      </c>
      <c r="D37" s="186" t="s">
        <v>140</v>
      </c>
      <c r="E37" s="186"/>
      <c r="F37" s="198">
        <v>4</v>
      </c>
      <c r="G37" s="248"/>
      <c r="H37" s="179">
        <v>83</v>
      </c>
      <c r="I37" s="186"/>
      <c r="J37" s="186"/>
      <c r="K37" s="186"/>
      <c r="L37" s="186"/>
      <c r="M37" s="189"/>
      <c r="N37" s="169"/>
    </row>
    <row r="38" spans="1:14" ht="16.7" customHeight="1">
      <c r="A38" s="176">
        <v>34</v>
      </c>
      <c r="B38" s="186" t="s">
        <v>170</v>
      </c>
      <c r="C38" s="186" t="s">
        <v>344</v>
      </c>
      <c r="D38" s="186" t="s">
        <v>148</v>
      </c>
      <c r="E38" s="186"/>
      <c r="F38" s="201">
        <v>3</v>
      </c>
      <c r="G38" s="248"/>
      <c r="H38" s="179">
        <v>84</v>
      </c>
      <c r="I38" s="186"/>
      <c r="J38" s="190"/>
      <c r="K38" s="186"/>
      <c r="L38" s="186"/>
      <c r="M38" s="187"/>
      <c r="N38" s="169"/>
    </row>
    <row r="39" spans="1:14" ht="16.7" customHeight="1">
      <c r="A39" s="176">
        <v>35</v>
      </c>
      <c r="B39" s="186" t="s">
        <v>173</v>
      </c>
      <c r="C39" s="186" t="s">
        <v>345</v>
      </c>
      <c r="D39" s="186" t="s">
        <v>148</v>
      </c>
      <c r="E39" s="186"/>
      <c r="F39" s="198">
        <v>3</v>
      </c>
      <c r="G39" s="248"/>
      <c r="H39" s="179">
        <v>85</v>
      </c>
      <c r="I39" s="186"/>
      <c r="J39" s="186"/>
      <c r="K39" s="186"/>
      <c r="L39" s="186"/>
      <c r="M39" s="189"/>
      <c r="N39" s="169"/>
    </row>
    <row r="40" spans="1:14" ht="16.7" customHeight="1">
      <c r="A40" s="176">
        <v>36</v>
      </c>
      <c r="B40" s="186" t="s">
        <v>303</v>
      </c>
      <c r="C40" s="186" t="s">
        <v>160</v>
      </c>
      <c r="D40" s="186" t="s">
        <v>149</v>
      </c>
      <c r="E40" s="186"/>
      <c r="F40" s="198">
        <v>6</v>
      </c>
      <c r="G40" s="248"/>
      <c r="H40" s="179">
        <v>86</v>
      </c>
      <c r="I40" s="186"/>
      <c r="J40" s="186"/>
      <c r="K40" s="186"/>
      <c r="L40" s="186"/>
      <c r="M40" s="187"/>
      <c r="N40" s="169"/>
    </row>
    <row r="41" spans="1:14" ht="16.7" customHeight="1">
      <c r="A41" s="176">
        <v>37</v>
      </c>
      <c r="B41" s="186" t="s">
        <v>365</v>
      </c>
      <c r="C41" s="188" t="s">
        <v>258</v>
      </c>
      <c r="D41" s="186" t="s">
        <v>175</v>
      </c>
      <c r="E41" s="186"/>
      <c r="F41" s="198">
        <v>6</v>
      </c>
      <c r="G41" s="248"/>
      <c r="H41" s="179">
        <v>87</v>
      </c>
      <c r="I41" s="186"/>
      <c r="J41" s="186"/>
      <c r="K41" s="186"/>
      <c r="L41" s="186"/>
      <c r="M41" s="187"/>
      <c r="N41" s="169"/>
    </row>
    <row r="42" spans="1:14" ht="16.7" customHeight="1">
      <c r="A42" s="176">
        <v>38</v>
      </c>
      <c r="B42" s="186" t="s">
        <v>241</v>
      </c>
      <c r="C42" s="186" t="s">
        <v>343</v>
      </c>
      <c r="D42" s="186" t="s">
        <v>140</v>
      </c>
      <c r="E42" s="186"/>
      <c r="F42" s="198">
        <v>5</v>
      </c>
      <c r="G42" s="248"/>
      <c r="H42" s="179">
        <v>88</v>
      </c>
      <c r="I42" s="186"/>
      <c r="J42" s="186"/>
      <c r="K42" s="186"/>
      <c r="L42" s="186"/>
      <c r="M42" s="187"/>
      <c r="N42" s="169"/>
    </row>
    <row r="43" spans="1:14" ht="16.7" customHeight="1">
      <c r="A43" s="176">
        <v>39</v>
      </c>
      <c r="B43" s="186" t="s">
        <v>366</v>
      </c>
      <c r="C43" s="186" t="s">
        <v>162</v>
      </c>
      <c r="D43" s="186" t="s">
        <v>149</v>
      </c>
      <c r="E43" s="186"/>
      <c r="F43" s="198">
        <v>6</v>
      </c>
      <c r="G43" s="248"/>
      <c r="H43" s="179">
        <v>89</v>
      </c>
      <c r="I43" s="186"/>
      <c r="J43" s="186"/>
      <c r="K43" s="186"/>
      <c r="L43" s="186"/>
      <c r="M43" s="187"/>
      <c r="N43" s="169"/>
    </row>
    <row r="44" spans="1:14" ht="16.7" customHeight="1">
      <c r="A44" s="176">
        <v>40</v>
      </c>
      <c r="B44" s="186" t="s">
        <v>367</v>
      </c>
      <c r="C44" s="186" t="s">
        <v>171</v>
      </c>
      <c r="D44" s="186" t="s">
        <v>150</v>
      </c>
      <c r="E44" s="186"/>
      <c r="F44" s="201">
        <v>6</v>
      </c>
      <c r="G44" s="248"/>
      <c r="H44" s="179">
        <v>90</v>
      </c>
      <c r="I44" s="186"/>
      <c r="J44" s="186"/>
      <c r="K44" s="186"/>
      <c r="L44" s="186"/>
      <c r="M44" s="187"/>
      <c r="N44" s="169"/>
    </row>
    <row r="45" spans="1:14" ht="16.7" customHeight="1">
      <c r="A45" s="176">
        <v>41</v>
      </c>
      <c r="B45" s="186" t="s">
        <v>219</v>
      </c>
      <c r="C45" s="186" t="s">
        <v>154</v>
      </c>
      <c r="D45" s="186" t="s">
        <v>148</v>
      </c>
      <c r="E45" s="186"/>
      <c r="F45" s="201">
        <v>4</v>
      </c>
      <c r="G45" s="248"/>
      <c r="H45" s="179">
        <v>91</v>
      </c>
      <c r="I45" s="186"/>
      <c r="J45" s="186"/>
      <c r="K45" s="186"/>
      <c r="L45" s="186"/>
      <c r="M45" s="187"/>
      <c r="N45" s="169"/>
    </row>
    <row r="46" spans="1:14" ht="16.7" customHeight="1">
      <c r="A46" s="176">
        <v>42</v>
      </c>
      <c r="B46" s="186" t="s">
        <v>368</v>
      </c>
      <c r="C46" s="186" t="s">
        <v>345</v>
      </c>
      <c r="D46" s="186" t="s">
        <v>148</v>
      </c>
      <c r="E46" s="186"/>
      <c r="F46" s="198">
        <v>6</v>
      </c>
      <c r="G46" s="248"/>
      <c r="H46" s="179">
        <v>92</v>
      </c>
      <c r="I46" s="186"/>
      <c r="J46" s="186"/>
      <c r="K46" s="186"/>
      <c r="L46" s="186"/>
      <c r="M46" s="187"/>
      <c r="N46" s="169"/>
    </row>
    <row r="47" spans="1:14" ht="16.7" customHeight="1">
      <c r="A47" s="176">
        <v>43</v>
      </c>
      <c r="B47" s="186" t="s">
        <v>304</v>
      </c>
      <c r="C47" s="186" t="s">
        <v>258</v>
      </c>
      <c r="D47" s="186" t="s">
        <v>175</v>
      </c>
      <c r="E47" s="186"/>
      <c r="F47" s="198">
        <v>6</v>
      </c>
      <c r="G47" s="248"/>
      <c r="H47" s="179">
        <v>93</v>
      </c>
      <c r="I47" s="186"/>
      <c r="J47" s="186"/>
      <c r="K47" s="186"/>
      <c r="L47" s="186"/>
      <c r="M47" s="187"/>
      <c r="N47" s="169"/>
    </row>
    <row r="48" spans="1:14" ht="16.7" customHeight="1">
      <c r="A48" s="176">
        <v>44</v>
      </c>
      <c r="B48" s="186" t="s">
        <v>289</v>
      </c>
      <c r="C48" s="186" t="s">
        <v>158</v>
      </c>
      <c r="D48" s="186" t="s">
        <v>140</v>
      </c>
      <c r="E48" s="186"/>
      <c r="F48" s="201">
        <v>5</v>
      </c>
      <c r="G48" s="248"/>
      <c r="H48" s="179">
        <v>94</v>
      </c>
      <c r="I48" s="186"/>
      <c r="J48" s="186"/>
      <c r="K48" s="186"/>
      <c r="L48" s="186"/>
      <c r="M48" s="187"/>
      <c r="N48" s="169"/>
    </row>
    <row r="49" spans="1:14" ht="16.7" customHeight="1">
      <c r="A49" s="176">
        <v>45</v>
      </c>
      <c r="B49" s="186" t="s">
        <v>237</v>
      </c>
      <c r="C49" s="186" t="s">
        <v>160</v>
      </c>
      <c r="D49" s="186" t="s">
        <v>149</v>
      </c>
      <c r="E49" s="186"/>
      <c r="F49" s="198">
        <v>1</v>
      </c>
      <c r="G49" s="202"/>
      <c r="H49" s="179">
        <v>95</v>
      </c>
      <c r="I49" s="186"/>
      <c r="J49" s="186"/>
      <c r="K49" s="186"/>
      <c r="L49" s="186"/>
      <c r="M49" s="187"/>
      <c r="N49" s="169"/>
    </row>
    <row r="50" spans="1:14" ht="16.7" customHeight="1">
      <c r="A50" s="176">
        <v>46</v>
      </c>
      <c r="B50" s="186" t="s">
        <v>369</v>
      </c>
      <c r="C50" s="186" t="s">
        <v>162</v>
      </c>
      <c r="D50" s="186" t="s">
        <v>149</v>
      </c>
      <c r="E50" s="186"/>
      <c r="F50" s="201">
        <v>4</v>
      </c>
      <c r="G50" s="248"/>
      <c r="H50" s="179">
        <v>96</v>
      </c>
      <c r="I50" s="186"/>
      <c r="J50" s="186"/>
      <c r="K50" s="186"/>
      <c r="L50" s="186"/>
      <c r="M50" s="187"/>
      <c r="N50" s="169"/>
    </row>
    <row r="51" spans="1:14" ht="16.7" customHeight="1">
      <c r="A51" s="176">
        <v>47</v>
      </c>
      <c r="B51" s="186" t="s">
        <v>242</v>
      </c>
      <c r="C51" s="186" t="s">
        <v>158</v>
      </c>
      <c r="D51" s="186" t="s">
        <v>140</v>
      </c>
      <c r="E51" s="186"/>
      <c r="F51" s="201">
        <v>5</v>
      </c>
      <c r="G51" s="248"/>
      <c r="H51" s="179">
        <v>97</v>
      </c>
      <c r="I51" s="186"/>
      <c r="J51" s="186"/>
      <c r="K51" s="186"/>
      <c r="L51" s="186"/>
      <c r="M51" s="187"/>
      <c r="N51" s="169"/>
    </row>
    <row r="52" spans="1:14" ht="16.7" customHeight="1">
      <c r="A52" s="176">
        <v>48</v>
      </c>
      <c r="B52" s="190" t="s">
        <v>220</v>
      </c>
      <c r="C52" s="190" t="s">
        <v>169</v>
      </c>
      <c r="D52" s="186" t="s">
        <v>150</v>
      </c>
      <c r="E52" s="186"/>
      <c r="F52" s="198">
        <v>3</v>
      </c>
      <c r="G52" s="248"/>
      <c r="H52" s="179">
        <v>98</v>
      </c>
      <c r="I52" s="186"/>
      <c r="J52" s="186"/>
      <c r="K52" s="186"/>
      <c r="L52" s="186"/>
      <c r="M52" s="187"/>
      <c r="N52" s="169"/>
    </row>
    <row r="53" spans="1:14" ht="16.7" customHeight="1">
      <c r="A53" s="176">
        <v>49</v>
      </c>
      <c r="B53" s="186" t="s">
        <v>293</v>
      </c>
      <c r="C53" s="186" t="s">
        <v>169</v>
      </c>
      <c r="D53" s="186" t="s">
        <v>150</v>
      </c>
      <c r="E53" s="186"/>
      <c r="F53" s="198">
        <v>5</v>
      </c>
      <c r="G53" s="248"/>
      <c r="H53" s="179">
        <v>99</v>
      </c>
      <c r="I53" s="186"/>
      <c r="J53" s="186"/>
      <c r="K53" s="186"/>
      <c r="L53" s="186"/>
      <c r="M53" s="187"/>
      <c r="N53" s="169"/>
    </row>
    <row r="54" spans="1:14" ht="16.7" customHeight="1">
      <c r="A54" s="192">
        <v>50</v>
      </c>
      <c r="B54" s="203" t="s">
        <v>240</v>
      </c>
      <c r="C54" s="203" t="s">
        <v>158</v>
      </c>
      <c r="D54" s="204" t="s">
        <v>140</v>
      </c>
      <c r="E54" s="204"/>
      <c r="F54" s="253">
        <v>3</v>
      </c>
      <c r="G54" s="254"/>
      <c r="H54" s="205">
        <v>100</v>
      </c>
      <c r="I54" s="204"/>
      <c r="J54" s="204"/>
      <c r="K54" s="204"/>
      <c r="L54" s="204"/>
      <c r="M54" s="206"/>
      <c r="N54" s="169"/>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sheetPr>
  <dimension ref="A1:T54"/>
  <sheetViews>
    <sheetView topLeftCell="A17" zoomScaleNormal="100" zoomScaleSheetLayoutView="90" workbookViewId="0">
      <selection activeCell="P17" sqref="P17"/>
    </sheetView>
  </sheetViews>
  <sheetFormatPr defaultRowHeight="18.75"/>
  <cols>
    <col min="1" max="1" width="6.125" style="211" customWidth="1"/>
    <col min="2" max="2" width="17.75" style="211" customWidth="1"/>
    <col min="3" max="3" width="17.75" style="227" customWidth="1"/>
    <col min="4" max="4" width="4.5" style="227" customWidth="1"/>
    <col min="5" max="5" width="4.625" style="207" customWidth="1"/>
    <col min="6" max="6" width="4.625" style="211" customWidth="1"/>
    <col min="7" max="7" width="1.375" style="211" customWidth="1"/>
    <col min="8" max="8" width="6.125" style="227" customWidth="1"/>
    <col min="9" max="10" width="17.75" style="214" customWidth="1"/>
    <col min="11" max="11" width="4.5" style="207" customWidth="1"/>
    <col min="12" max="12" width="4.625" style="214" customWidth="1"/>
    <col min="13" max="13" width="4.625" style="207" customWidth="1"/>
    <col min="14" max="14" width="3" style="164" customWidth="1"/>
    <col min="15" max="16384" width="9" style="164"/>
  </cols>
  <sheetData>
    <row r="1" spans="1:20" ht="28.5">
      <c r="A1" s="351" t="s">
        <v>370</v>
      </c>
      <c r="B1" s="351"/>
      <c r="C1" s="351"/>
      <c r="D1" s="351"/>
      <c r="E1" s="351"/>
      <c r="F1" s="351"/>
      <c r="G1" s="351"/>
      <c r="H1" s="351"/>
      <c r="I1" s="351"/>
      <c r="J1" s="351"/>
      <c r="K1" s="351"/>
      <c r="L1" s="351"/>
      <c r="M1" s="351"/>
    </row>
    <row r="2" spans="1:20">
      <c r="A2" s="210"/>
      <c r="B2" s="210"/>
      <c r="C2" s="210"/>
      <c r="D2" s="210"/>
      <c r="E2" s="210"/>
      <c r="F2" s="210"/>
      <c r="H2" s="352" t="s">
        <v>371</v>
      </c>
      <c r="I2" s="352"/>
      <c r="J2" s="352"/>
      <c r="K2" s="352"/>
      <c r="L2" s="352"/>
      <c r="M2" s="352"/>
      <c r="N2" s="212"/>
    </row>
    <row r="3" spans="1:20" ht="9.75" customHeight="1">
      <c r="A3" s="213"/>
      <c r="B3" s="213"/>
      <c r="C3" s="213"/>
      <c r="D3" s="213"/>
      <c r="E3" s="213"/>
      <c r="F3" s="213"/>
      <c r="H3" s="211"/>
      <c r="K3" s="211"/>
      <c r="L3" s="215"/>
      <c r="M3" s="211"/>
    </row>
    <row r="4" spans="1:20" ht="17.100000000000001" customHeight="1">
      <c r="A4" s="216" t="s">
        <v>143</v>
      </c>
      <c r="B4" s="217" t="s">
        <v>144</v>
      </c>
      <c r="C4" s="217" t="s">
        <v>145</v>
      </c>
      <c r="D4" s="218"/>
      <c r="E4" s="219" t="s">
        <v>146</v>
      </c>
      <c r="F4" s="217" t="s">
        <v>147</v>
      </c>
      <c r="G4" s="220"/>
      <c r="H4" s="217" t="s">
        <v>143</v>
      </c>
      <c r="I4" s="217" t="s">
        <v>144</v>
      </c>
      <c r="J4" s="217" t="s">
        <v>145</v>
      </c>
      <c r="K4" s="218"/>
      <c r="L4" s="219" t="s">
        <v>146</v>
      </c>
      <c r="M4" s="221" t="s">
        <v>147</v>
      </c>
    </row>
    <row r="5" spans="1:20" ht="17.25" customHeight="1">
      <c r="A5" s="222">
        <v>1</v>
      </c>
      <c r="B5" s="255" t="s">
        <v>186</v>
      </c>
      <c r="C5" s="256" t="s">
        <v>160</v>
      </c>
      <c r="D5" s="255" t="s">
        <v>149</v>
      </c>
      <c r="E5" s="255"/>
      <c r="F5" s="257">
        <v>5</v>
      </c>
      <c r="G5" s="248"/>
      <c r="H5" s="179">
        <v>51</v>
      </c>
      <c r="I5" s="186" t="s">
        <v>372</v>
      </c>
      <c r="J5" s="186" t="s">
        <v>347</v>
      </c>
      <c r="K5" s="186" t="s">
        <v>150</v>
      </c>
      <c r="L5" s="186"/>
      <c r="M5" s="187">
        <v>6</v>
      </c>
    </row>
    <row r="6" spans="1:20" ht="17.25" customHeight="1">
      <c r="A6" s="176">
        <v>2</v>
      </c>
      <c r="B6" s="223" t="s">
        <v>373</v>
      </c>
      <c r="C6" s="223" t="s">
        <v>345</v>
      </c>
      <c r="D6" s="223" t="s">
        <v>148</v>
      </c>
      <c r="E6" s="223"/>
      <c r="F6" s="224">
        <v>5</v>
      </c>
      <c r="G6" s="248"/>
      <c r="H6" s="179">
        <v>52</v>
      </c>
      <c r="I6" s="186" t="s">
        <v>307</v>
      </c>
      <c r="J6" s="186" t="s">
        <v>157</v>
      </c>
      <c r="K6" s="186" t="s">
        <v>141</v>
      </c>
      <c r="L6" s="190"/>
      <c r="M6" s="189">
        <v>2</v>
      </c>
    </row>
    <row r="7" spans="1:20" ht="17.25" customHeight="1">
      <c r="A7" s="176">
        <v>3</v>
      </c>
      <c r="B7" s="223" t="s">
        <v>247</v>
      </c>
      <c r="C7" s="223" t="s">
        <v>158</v>
      </c>
      <c r="D7" s="223" t="s">
        <v>140</v>
      </c>
      <c r="E7" s="223"/>
      <c r="F7" s="224">
        <v>6</v>
      </c>
      <c r="G7" s="248"/>
      <c r="H7" s="179">
        <v>53</v>
      </c>
      <c r="I7" s="186" t="s">
        <v>251</v>
      </c>
      <c r="J7" s="186" t="s">
        <v>182</v>
      </c>
      <c r="K7" s="186" t="s">
        <v>141</v>
      </c>
      <c r="L7" s="186"/>
      <c r="M7" s="187">
        <v>3</v>
      </c>
    </row>
    <row r="8" spans="1:20" ht="17.25" customHeight="1">
      <c r="A8" s="176">
        <v>4</v>
      </c>
      <c r="B8" s="223" t="s">
        <v>181</v>
      </c>
      <c r="C8" s="223" t="s">
        <v>182</v>
      </c>
      <c r="D8" s="223" t="s">
        <v>141</v>
      </c>
      <c r="E8" s="223"/>
      <c r="F8" s="224">
        <v>6</v>
      </c>
      <c r="G8" s="248"/>
      <c r="H8" s="179">
        <v>54</v>
      </c>
      <c r="I8" s="186" t="s">
        <v>305</v>
      </c>
      <c r="J8" s="186" t="s">
        <v>169</v>
      </c>
      <c r="K8" s="186" t="s">
        <v>150</v>
      </c>
      <c r="L8" s="186"/>
      <c r="M8" s="189">
        <v>5</v>
      </c>
    </row>
    <row r="9" spans="1:20" ht="17.25" customHeight="1">
      <c r="A9" s="176">
        <v>5</v>
      </c>
      <c r="B9" s="223" t="s">
        <v>309</v>
      </c>
      <c r="C9" s="223" t="s">
        <v>374</v>
      </c>
      <c r="D9" s="223" t="s">
        <v>141</v>
      </c>
      <c r="E9" s="223"/>
      <c r="F9" s="225">
        <v>6</v>
      </c>
      <c r="G9" s="248"/>
      <c r="H9" s="179">
        <v>55</v>
      </c>
      <c r="I9" s="186" t="s">
        <v>375</v>
      </c>
      <c r="J9" s="186" t="s">
        <v>258</v>
      </c>
      <c r="K9" s="186" t="s">
        <v>175</v>
      </c>
      <c r="L9" s="186"/>
      <c r="M9" s="189">
        <v>3</v>
      </c>
      <c r="T9" s="164">
        <v>6</v>
      </c>
    </row>
    <row r="10" spans="1:20" ht="17.25" customHeight="1">
      <c r="A10" s="176">
        <v>6</v>
      </c>
      <c r="B10" s="223" t="s">
        <v>227</v>
      </c>
      <c r="C10" s="258" t="s">
        <v>162</v>
      </c>
      <c r="D10" s="223" t="s">
        <v>149</v>
      </c>
      <c r="E10" s="223"/>
      <c r="F10" s="225">
        <v>4</v>
      </c>
      <c r="G10" s="248"/>
      <c r="H10" s="179">
        <v>56</v>
      </c>
      <c r="I10" s="259" t="s">
        <v>376</v>
      </c>
      <c r="J10" s="260" t="s">
        <v>377</v>
      </c>
      <c r="K10" s="259" t="s">
        <v>149</v>
      </c>
      <c r="L10" s="259"/>
      <c r="M10" s="261">
        <v>5</v>
      </c>
    </row>
    <row r="11" spans="1:20" ht="17.25" customHeight="1">
      <c r="A11" s="176">
        <v>7</v>
      </c>
      <c r="B11" s="223" t="s">
        <v>187</v>
      </c>
      <c r="C11" s="223" t="s">
        <v>345</v>
      </c>
      <c r="D11" s="223" t="s">
        <v>148</v>
      </c>
      <c r="E11" s="223"/>
      <c r="F11" s="225">
        <v>5</v>
      </c>
      <c r="G11" s="248"/>
      <c r="H11" s="179">
        <v>57</v>
      </c>
      <c r="I11" s="186" t="s">
        <v>306</v>
      </c>
      <c r="J11" s="186" t="s">
        <v>154</v>
      </c>
      <c r="K11" s="186" t="s">
        <v>148</v>
      </c>
      <c r="L11" s="186"/>
      <c r="M11" s="189">
        <v>3</v>
      </c>
    </row>
    <row r="12" spans="1:20" ht="17.25" customHeight="1">
      <c r="A12" s="176">
        <v>8</v>
      </c>
      <c r="B12" s="223" t="s">
        <v>153</v>
      </c>
      <c r="C12" s="223" t="s">
        <v>157</v>
      </c>
      <c r="D12" s="223" t="s">
        <v>141</v>
      </c>
      <c r="E12" s="223"/>
      <c r="F12" s="225">
        <v>6</v>
      </c>
      <c r="G12" s="248"/>
      <c r="H12" s="179">
        <v>58</v>
      </c>
      <c r="I12" s="186" t="s">
        <v>378</v>
      </c>
      <c r="J12" s="186" t="s">
        <v>341</v>
      </c>
      <c r="K12" s="186" t="s">
        <v>141</v>
      </c>
      <c r="L12" s="186"/>
      <c r="M12" s="189">
        <v>6</v>
      </c>
    </row>
    <row r="13" spans="1:20" ht="17.25" customHeight="1">
      <c r="A13" s="176">
        <v>9</v>
      </c>
      <c r="B13" s="223" t="s">
        <v>184</v>
      </c>
      <c r="C13" s="223" t="s">
        <v>160</v>
      </c>
      <c r="D13" s="223" t="s">
        <v>149</v>
      </c>
      <c r="E13" s="223"/>
      <c r="F13" s="225">
        <v>6</v>
      </c>
      <c r="G13" s="248"/>
      <c r="H13" s="179">
        <v>59</v>
      </c>
      <c r="I13" s="186" t="s">
        <v>379</v>
      </c>
      <c r="J13" s="186" t="s">
        <v>341</v>
      </c>
      <c r="K13" s="186" t="s">
        <v>141</v>
      </c>
      <c r="L13" s="186"/>
      <c r="M13" s="187">
        <v>6</v>
      </c>
    </row>
    <row r="14" spans="1:20" ht="17.25" customHeight="1">
      <c r="A14" s="176">
        <v>10</v>
      </c>
      <c r="B14" s="223" t="s">
        <v>216</v>
      </c>
      <c r="C14" s="223" t="s">
        <v>337</v>
      </c>
      <c r="D14" s="223" t="s">
        <v>150</v>
      </c>
      <c r="E14" s="223"/>
      <c r="F14" s="224">
        <v>5</v>
      </c>
      <c r="G14" s="248"/>
      <c r="H14" s="179">
        <v>60</v>
      </c>
      <c r="I14" s="186" t="s">
        <v>310</v>
      </c>
      <c r="J14" s="186" t="s">
        <v>345</v>
      </c>
      <c r="K14" s="186" t="s">
        <v>148</v>
      </c>
      <c r="L14" s="186"/>
      <c r="M14" s="189">
        <v>1</v>
      </c>
    </row>
    <row r="15" spans="1:20" ht="17.25" customHeight="1">
      <c r="A15" s="176">
        <v>11</v>
      </c>
      <c r="B15" s="223" t="s">
        <v>253</v>
      </c>
      <c r="C15" s="223" t="s">
        <v>158</v>
      </c>
      <c r="D15" s="223" t="s">
        <v>140</v>
      </c>
      <c r="E15" s="223"/>
      <c r="F15" s="225">
        <v>4</v>
      </c>
      <c r="G15" s="248"/>
      <c r="H15" s="179">
        <v>61</v>
      </c>
      <c r="I15" s="186" t="s">
        <v>308</v>
      </c>
      <c r="J15" s="186" t="s">
        <v>300</v>
      </c>
      <c r="K15" s="186" t="s">
        <v>140</v>
      </c>
      <c r="L15" s="186"/>
      <c r="M15" s="187">
        <v>2</v>
      </c>
    </row>
    <row r="16" spans="1:20" ht="17.25" customHeight="1">
      <c r="A16" s="176">
        <v>12</v>
      </c>
      <c r="B16" s="223" t="s">
        <v>189</v>
      </c>
      <c r="C16" s="223" t="s">
        <v>345</v>
      </c>
      <c r="D16" s="223" t="s">
        <v>148</v>
      </c>
      <c r="E16" s="223"/>
      <c r="F16" s="224">
        <v>5</v>
      </c>
      <c r="G16" s="248"/>
      <c r="H16" s="179">
        <v>62</v>
      </c>
      <c r="I16" s="186" t="s">
        <v>311</v>
      </c>
      <c r="J16" s="186" t="s">
        <v>158</v>
      </c>
      <c r="K16" s="186" t="s">
        <v>140</v>
      </c>
      <c r="L16" s="186"/>
      <c r="M16" s="187">
        <v>2</v>
      </c>
    </row>
    <row r="17" spans="1:13" ht="17.25" customHeight="1">
      <c r="A17" s="176">
        <v>13</v>
      </c>
      <c r="B17" s="223" t="s">
        <v>380</v>
      </c>
      <c r="C17" s="223" t="s">
        <v>157</v>
      </c>
      <c r="D17" s="223" t="s">
        <v>141</v>
      </c>
      <c r="E17" s="223"/>
      <c r="F17" s="225">
        <v>6</v>
      </c>
      <c r="G17" s="248"/>
      <c r="H17" s="179">
        <v>63</v>
      </c>
      <c r="I17" s="186" t="s">
        <v>381</v>
      </c>
      <c r="J17" s="188" t="s">
        <v>341</v>
      </c>
      <c r="K17" s="186" t="s">
        <v>141</v>
      </c>
      <c r="L17" s="186"/>
      <c r="M17" s="189">
        <v>6</v>
      </c>
    </row>
    <row r="18" spans="1:13" ht="17.25" customHeight="1">
      <c r="A18" s="176">
        <v>14</v>
      </c>
      <c r="B18" s="223" t="s">
        <v>152</v>
      </c>
      <c r="C18" s="223" t="s">
        <v>160</v>
      </c>
      <c r="D18" s="223" t="s">
        <v>149</v>
      </c>
      <c r="E18" s="223"/>
      <c r="F18" s="225">
        <v>5</v>
      </c>
      <c r="G18" s="248"/>
      <c r="H18" s="179">
        <v>64</v>
      </c>
      <c r="I18" s="190" t="s">
        <v>382</v>
      </c>
      <c r="J18" s="190" t="s">
        <v>377</v>
      </c>
      <c r="K18" s="186" t="s">
        <v>149</v>
      </c>
      <c r="L18" s="186"/>
      <c r="M18" s="189">
        <v>6</v>
      </c>
    </row>
    <row r="19" spans="1:13" ht="17.25" customHeight="1">
      <c r="A19" s="176">
        <v>15</v>
      </c>
      <c r="B19" s="223" t="s">
        <v>250</v>
      </c>
      <c r="C19" s="223" t="s">
        <v>160</v>
      </c>
      <c r="D19" s="223" t="s">
        <v>149</v>
      </c>
      <c r="E19" s="223"/>
      <c r="F19" s="224">
        <v>3</v>
      </c>
      <c r="G19" s="248"/>
      <c r="H19" s="179">
        <v>65</v>
      </c>
      <c r="I19" s="190" t="s">
        <v>383</v>
      </c>
      <c r="J19" s="190" t="s">
        <v>258</v>
      </c>
      <c r="K19" s="186" t="s">
        <v>175</v>
      </c>
      <c r="L19" s="186"/>
      <c r="M19" s="187">
        <v>5</v>
      </c>
    </row>
    <row r="20" spans="1:13" ht="17.25" customHeight="1">
      <c r="A20" s="176">
        <v>16</v>
      </c>
      <c r="B20" s="223" t="s">
        <v>196</v>
      </c>
      <c r="C20" s="223" t="s">
        <v>154</v>
      </c>
      <c r="D20" s="223" t="s">
        <v>148</v>
      </c>
      <c r="E20" s="223"/>
      <c r="F20" s="224">
        <v>6</v>
      </c>
      <c r="G20" s="248"/>
      <c r="H20" s="179">
        <v>66</v>
      </c>
      <c r="I20" s="186" t="s">
        <v>384</v>
      </c>
      <c r="J20" s="186" t="s">
        <v>154</v>
      </c>
      <c r="K20" s="186" t="s">
        <v>148</v>
      </c>
      <c r="L20" s="186"/>
      <c r="M20" s="189">
        <v>4</v>
      </c>
    </row>
    <row r="21" spans="1:13" ht="17.25" customHeight="1">
      <c r="A21" s="176">
        <v>17</v>
      </c>
      <c r="B21" s="223" t="s">
        <v>195</v>
      </c>
      <c r="C21" s="223" t="s">
        <v>86</v>
      </c>
      <c r="D21" s="223" t="s">
        <v>149</v>
      </c>
      <c r="E21" s="223"/>
      <c r="F21" s="224">
        <v>4</v>
      </c>
      <c r="G21" s="248"/>
      <c r="H21" s="179">
        <v>67</v>
      </c>
      <c r="I21" s="186"/>
      <c r="J21" s="186"/>
      <c r="K21" s="186"/>
      <c r="L21" s="186"/>
      <c r="M21" s="187"/>
    </row>
    <row r="22" spans="1:13" ht="17.25" customHeight="1">
      <c r="A22" s="176">
        <v>18</v>
      </c>
      <c r="B22" s="223" t="s">
        <v>385</v>
      </c>
      <c r="C22" s="223" t="s">
        <v>248</v>
      </c>
      <c r="D22" s="223" t="s">
        <v>149</v>
      </c>
      <c r="E22" s="223"/>
      <c r="F22" s="224">
        <v>6</v>
      </c>
      <c r="G22" s="248"/>
      <c r="H22" s="179">
        <v>68</v>
      </c>
      <c r="I22" s="186"/>
      <c r="J22" s="186"/>
      <c r="K22" s="186"/>
      <c r="L22" s="186"/>
      <c r="M22" s="187"/>
    </row>
    <row r="23" spans="1:13" ht="17.25" customHeight="1">
      <c r="A23" s="191">
        <v>19</v>
      </c>
      <c r="B23" s="262" t="s">
        <v>188</v>
      </c>
      <c r="C23" s="262" t="s">
        <v>154</v>
      </c>
      <c r="D23" s="262" t="s">
        <v>148</v>
      </c>
      <c r="E23" s="262"/>
      <c r="F23" s="263">
        <v>5</v>
      </c>
      <c r="G23" s="248"/>
      <c r="H23" s="179">
        <v>69</v>
      </c>
      <c r="I23" s="186"/>
      <c r="J23" s="188"/>
      <c r="K23" s="186"/>
      <c r="L23" s="186"/>
      <c r="M23" s="189"/>
    </row>
    <row r="24" spans="1:13" ht="17.25" customHeight="1">
      <c r="A24" s="191">
        <v>20</v>
      </c>
      <c r="B24" s="262" t="s">
        <v>315</v>
      </c>
      <c r="C24" s="262" t="s">
        <v>261</v>
      </c>
      <c r="D24" s="262" t="s">
        <v>149</v>
      </c>
      <c r="E24" s="262"/>
      <c r="F24" s="264">
        <v>6</v>
      </c>
      <c r="G24" s="248"/>
      <c r="H24" s="179">
        <v>70</v>
      </c>
      <c r="I24" s="186"/>
      <c r="J24" s="186"/>
      <c r="K24" s="186"/>
      <c r="L24" s="186"/>
      <c r="M24" s="189"/>
    </row>
    <row r="25" spans="1:13" ht="17.25" customHeight="1">
      <c r="A25" s="222">
        <v>21</v>
      </c>
      <c r="B25" s="265" t="s">
        <v>312</v>
      </c>
      <c r="C25" s="265" t="s">
        <v>183</v>
      </c>
      <c r="D25" s="265" t="s">
        <v>149</v>
      </c>
      <c r="E25" s="265"/>
      <c r="F25" s="266">
        <v>6</v>
      </c>
      <c r="G25" s="248"/>
      <c r="H25" s="179">
        <v>71</v>
      </c>
      <c r="I25" s="190"/>
      <c r="J25" s="186"/>
      <c r="K25" s="186"/>
      <c r="L25" s="186"/>
      <c r="M25" s="189"/>
    </row>
    <row r="26" spans="1:13" ht="17.25" customHeight="1">
      <c r="A26" s="176">
        <v>22</v>
      </c>
      <c r="B26" s="186" t="s">
        <v>386</v>
      </c>
      <c r="C26" s="186" t="s">
        <v>248</v>
      </c>
      <c r="D26" s="186" t="s">
        <v>149</v>
      </c>
      <c r="E26" s="186"/>
      <c r="F26" s="198">
        <v>6</v>
      </c>
      <c r="G26" s="248"/>
      <c r="H26" s="179">
        <v>72</v>
      </c>
      <c r="I26" s="186"/>
      <c r="J26" s="188"/>
      <c r="K26" s="186"/>
      <c r="L26" s="186"/>
      <c r="M26" s="189"/>
    </row>
    <row r="27" spans="1:13" ht="17.25" customHeight="1">
      <c r="A27" s="199">
        <v>23</v>
      </c>
      <c r="B27" s="184" t="s">
        <v>249</v>
      </c>
      <c r="C27" s="184" t="s">
        <v>182</v>
      </c>
      <c r="D27" s="184" t="s">
        <v>141</v>
      </c>
      <c r="E27" s="184"/>
      <c r="F27" s="200">
        <v>5</v>
      </c>
      <c r="G27" s="248"/>
      <c r="H27" s="179">
        <v>73</v>
      </c>
      <c r="I27" s="190"/>
      <c r="J27" s="190"/>
      <c r="K27" s="186"/>
      <c r="L27" s="186"/>
      <c r="M27" s="187"/>
    </row>
    <row r="28" spans="1:13" ht="17.25" customHeight="1">
      <c r="A28" s="176">
        <v>24</v>
      </c>
      <c r="B28" s="186" t="s">
        <v>226</v>
      </c>
      <c r="C28" s="186" t="s">
        <v>374</v>
      </c>
      <c r="D28" s="186" t="s">
        <v>141</v>
      </c>
      <c r="E28" s="186"/>
      <c r="F28" s="198">
        <v>6</v>
      </c>
      <c r="G28" s="248"/>
      <c r="H28" s="179">
        <v>74</v>
      </c>
      <c r="I28" s="186"/>
      <c r="J28" s="188"/>
      <c r="K28" s="186"/>
      <c r="L28" s="186"/>
      <c r="M28" s="189"/>
    </row>
    <row r="29" spans="1:13" ht="17.25" customHeight="1">
      <c r="A29" s="176">
        <v>25</v>
      </c>
      <c r="B29" s="186" t="s">
        <v>313</v>
      </c>
      <c r="C29" s="186" t="s">
        <v>183</v>
      </c>
      <c r="D29" s="186" t="s">
        <v>149</v>
      </c>
      <c r="E29" s="186"/>
      <c r="F29" s="198">
        <v>3</v>
      </c>
      <c r="G29" s="248"/>
      <c r="H29" s="179">
        <v>75</v>
      </c>
      <c r="I29" s="186"/>
      <c r="J29" s="186"/>
      <c r="K29" s="186"/>
      <c r="L29" s="186"/>
      <c r="M29" s="189"/>
    </row>
    <row r="30" spans="1:13" ht="17.25" customHeight="1">
      <c r="A30" s="176">
        <v>26</v>
      </c>
      <c r="B30" s="186" t="s">
        <v>387</v>
      </c>
      <c r="C30" s="186" t="s">
        <v>182</v>
      </c>
      <c r="D30" s="186" t="s">
        <v>141</v>
      </c>
      <c r="E30" s="186"/>
      <c r="F30" s="201">
        <v>6</v>
      </c>
      <c r="G30" s="248"/>
      <c r="H30" s="179">
        <v>76</v>
      </c>
      <c r="I30" s="190"/>
      <c r="J30" s="186"/>
      <c r="K30" s="186"/>
      <c r="L30" s="186"/>
      <c r="M30" s="189"/>
    </row>
    <row r="31" spans="1:13" ht="17.25" customHeight="1">
      <c r="A31" s="176">
        <v>27</v>
      </c>
      <c r="B31" s="186" t="s">
        <v>314</v>
      </c>
      <c r="C31" s="186" t="s">
        <v>158</v>
      </c>
      <c r="D31" s="186" t="s">
        <v>140</v>
      </c>
      <c r="E31" s="186"/>
      <c r="F31" s="198">
        <v>5</v>
      </c>
      <c r="G31" s="248"/>
      <c r="H31" s="179">
        <v>77</v>
      </c>
      <c r="I31" s="186"/>
      <c r="J31" s="186"/>
      <c r="K31" s="186"/>
      <c r="L31" s="186"/>
      <c r="M31" s="189"/>
    </row>
    <row r="32" spans="1:13" ht="17.25" customHeight="1">
      <c r="A32" s="176">
        <v>28</v>
      </c>
      <c r="B32" s="186" t="s">
        <v>190</v>
      </c>
      <c r="C32" s="186" t="s">
        <v>345</v>
      </c>
      <c r="D32" s="186" t="s">
        <v>148</v>
      </c>
      <c r="E32" s="186"/>
      <c r="F32" s="201">
        <v>3</v>
      </c>
      <c r="G32" s="248"/>
      <c r="H32" s="179">
        <v>78</v>
      </c>
      <c r="I32" s="186"/>
      <c r="J32" s="186"/>
      <c r="K32" s="186"/>
      <c r="L32" s="186"/>
      <c r="M32" s="187"/>
    </row>
    <row r="33" spans="1:13" ht="17.25" customHeight="1">
      <c r="A33" s="176">
        <v>29</v>
      </c>
      <c r="B33" s="186" t="s">
        <v>388</v>
      </c>
      <c r="C33" s="186" t="s">
        <v>182</v>
      </c>
      <c r="D33" s="186" t="s">
        <v>141</v>
      </c>
      <c r="E33" s="186"/>
      <c r="F33" s="198">
        <v>5</v>
      </c>
      <c r="G33" s="248"/>
      <c r="H33" s="179">
        <v>79</v>
      </c>
      <c r="I33" s="186"/>
      <c r="J33" s="186"/>
      <c r="K33" s="186"/>
      <c r="L33" s="186"/>
      <c r="M33" s="187"/>
    </row>
    <row r="34" spans="1:13" ht="17.25" customHeight="1">
      <c r="A34" s="176">
        <v>30</v>
      </c>
      <c r="B34" s="186" t="s">
        <v>317</v>
      </c>
      <c r="C34" s="188" t="s">
        <v>258</v>
      </c>
      <c r="D34" s="186" t="s">
        <v>175</v>
      </c>
      <c r="E34" s="186"/>
      <c r="F34" s="198">
        <v>6</v>
      </c>
      <c r="G34" s="248"/>
      <c r="H34" s="179">
        <v>80</v>
      </c>
      <c r="I34" s="186"/>
      <c r="J34" s="186"/>
      <c r="K34" s="186"/>
      <c r="L34" s="186"/>
      <c r="M34" s="187"/>
    </row>
    <row r="35" spans="1:13" ht="17.25" customHeight="1">
      <c r="A35" s="176">
        <v>31</v>
      </c>
      <c r="B35" s="186" t="s">
        <v>316</v>
      </c>
      <c r="C35" s="186" t="s">
        <v>258</v>
      </c>
      <c r="D35" s="186" t="s">
        <v>175</v>
      </c>
      <c r="E35" s="190"/>
      <c r="F35" s="198">
        <v>6</v>
      </c>
      <c r="G35" s="248"/>
      <c r="H35" s="179">
        <v>81</v>
      </c>
      <c r="I35" s="186"/>
      <c r="J35" s="188"/>
      <c r="K35" s="186"/>
      <c r="L35" s="186"/>
      <c r="M35" s="189"/>
    </row>
    <row r="36" spans="1:13" ht="17.25" customHeight="1">
      <c r="A36" s="176">
        <v>32</v>
      </c>
      <c r="B36" s="186" t="s">
        <v>260</v>
      </c>
      <c r="C36" s="186" t="s">
        <v>254</v>
      </c>
      <c r="D36" s="186" t="s">
        <v>150</v>
      </c>
      <c r="E36" s="186"/>
      <c r="F36" s="198">
        <v>6</v>
      </c>
      <c r="G36" s="248"/>
      <c r="H36" s="179">
        <v>82</v>
      </c>
      <c r="I36" s="186"/>
      <c r="J36" s="186"/>
      <c r="K36" s="186"/>
      <c r="L36" s="186"/>
      <c r="M36" s="187"/>
    </row>
    <row r="37" spans="1:13" ht="17.25" customHeight="1">
      <c r="A37" s="176">
        <v>33</v>
      </c>
      <c r="B37" s="186" t="s">
        <v>225</v>
      </c>
      <c r="C37" s="186" t="s">
        <v>257</v>
      </c>
      <c r="D37" s="186" t="s">
        <v>148</v>
      </c>
      <c r="E37" s="186"/>
      <c r="F37" s="198">
        <v>3</v>
      </c>
      <c r="G37" s="248"/>
      <c r="H37" s="179">
        <v>83</v>
      </c>
      <c r="I37" s="186"/>
      <c r="J37" s="186"/>
      <c r="K37" s="186"/>
      <c r="L37" s="186"/>
      <c r="M37" s="187"/>
    </row>
    <row r="38" spans="1:13" ht="17.25" customHeight="1">
      <c r="A38" s="176">
        <v>34</v>
      </c>
      <c r="B38" s="186" t="s">
        <v>224</v>
      </c>
      <c r="C38" s="186" t="s">
        <v>162</v>
      </c>
      <c r="D38" s="186" t="s">
        <v>149</v>
      </c>
      <c r="E38" s="186"/>
      <c r="F38" s="201">
        <v>2</v>
      </c>
      <c r="G38" s="248"/>
      <c r="H38" s="179">
        <v>84</v>
      </c>
      <c r="I38" s="190"/>
      <c r="J38" s="186"/>
      <c r="K38" s="186"/>
      <c r="L38" s="186"/>
      <c r="M38" s="189"/>
    </row>
    <row r="39" spans="1:13" ht="17.25" customHeight="1">
      <c r="A39" s="176">
        <v>35</v>
      </c>
      <c r="B39" s="186" t="s">
        <v>252</v>
      </c>
      <c r="C39" s="186" t="s">
        <v>223</v>
      </c>
      <c r="D39" s="186" t="s">
        <v>149</v>
      </c>
      <c r="E39" s="186"/>
      <c r="F39" s="198">
        <v>6</v>
      </c>
      <c r="G39" s="248"/>
      <c r="H39" s="179">
        <v>85</v>
      </c>
      <c r="I39" s="186"/>
      <c r="J39" s="186"/>
      <c r="K39" s="186"/>
      <c r="L39" s="186"/>
      <c r="M39" s="189"/>
    </row>
    <row r="40" spans="1:13" ht="17.25" customHeight="1">
      <c r="A40" s="176">
        <v>36</v>
      </c>
      <c r="B40" s="186" t="s">
        <v>318</v>
      </c>
      <c r="C40" s="188" t="s">
        <v>223</v>
      </c>
      <c r="D40" s="186" t="s">
        <v>149</v>
      </c>
      <c r="E40" s="186"/>
      <c r="F40" s="198">
        <v>6</v>
      </c>
      <c r="G40" s="248"/>
      <c r="H40" s="179">
        <v>86</v>
      </c>
      <c r="I40" s="186"/>
      <c r="J40" s="188"/>
      <c r="K40" s="186"/>
      <c r="L40" s="186"/>
      <c r="M40" s="189"/>
    </row>
    <row r="41" spans="1:13" ht="17.25" customHeight="1">
      <c r="A41" s="176">
        <v>37</v>
      </c>
      <c r="B41" s="186" t="s">
        <v>389</v>
      </c>
      <c r="C41" s="186" t="s">
        <v>258</v>
      </c>
      <c r="D41" s="186" t="s">
        <v>175</v>
      </c>
      <c r="E41" s="186"/>
      <c r="F41" s="198">
        <v>6</v>
      </c>
      <c r="G41" s="248"/>
      <c r="H41" s="179">
        <v>87</v>
      </c>
      <c r="I41" s="186"/>
      <c r="J41" s="188"/>
      <c r="K41" s="186"/>
      <c r="L41" s="186"/>
      <c r="M41" s="187"/>
    </row>
    <row r="42" spans="1:13" ht="17.25" customHeight="1">
      <c r="A42" s="176">
        <v>38</v>
      </c>
      <c r="B42" s="186" t="s">
        <v>390</v>
      </c>
      <c r="C42" s="186" t="s">
        <v>359</v>
      </c>
      <c r="D42" s="186" t="s">
        <v>140</v>
      </c>
      <c r="E42" s="186"/>
      <c r="F42" s="198">
        <v>6</v>
      </c>
      <c r="G42" s="248"/>
      <c r="H42" s="179">
        <v>88</v>
      </c>
      <c r="I42" s="186"/>
      <c r="J42" s="186"/>
      <c r="K42" s="186"/>
      <c r="L42" s="186"/>
      <c r="M42" s="189"/>
    </row>
    <row r="43" spans="1:13" ht="17.25" customHeight="1">
      <c r="A43" s="176">
        <v>39</v>
      </c>
      <c r="B43" s="186" t="s">
        <v>185</v>
      </c>
      <c r="C43" s="186" t="s">
        <v>345</v>
      </c>
      <c r="D43" s="186" t="s">
        <v>148</v>
      </c>
      <c r="E43" s="186"/>
      <c r="F43" s="198">
        <v>2</v>
      </c>
      <c r="G43" s="248"/>
      <c r="H43" s="179">
        <v>89</v>
      </c>
      <c r="I43" s="186"/>
      <c r="J43" s="190"/>
      <c r="K43" s="186"/>
      <c r="L43" s="186"/>
      <c r="M43" s="187"/>
    </row>
    <row r="44" spans="1:13" ht="17.25" customHeight="1">
      <c r="A44" s="176">
        <v>40</v>
      </c>
      <c r="B44" s="186" t="s">
        <v>228</v>
      </c>
      <c r="C44" s="186" t="s">
        <v>162</v>
      </c>
      <c r="D44" s="186" t="s">
        <v>149</v>
      </c>
      <c r="E44" s="186"/>
      <c r="F44" s="201" t="s">
        <v>238</v>
      </c>
      <c r="G44" s="248"/>
      <c r="H44" s="179">
        <v>90</v>
      </c>
      <c r="I44" s="186"/>
      <c r="J44" s="186"/>
      <c r="K44" s="186"/>
      <c r="L44" s="186"/>
      <c r="M44" s="189"/>
    </row>
    <row r="45" spans="1:13" ht="17.25" customHeight="1">
      <c r="A45" s="176">
        <v>41</v>
      </c>
      <c r="B45" s="186" t="s">
        <v>391</v>
      </c>
      <c r="C45" s="186" t="s">
        <v>183</v>
      </c>
      <c r="D45" s="186" t="s">
        <v>149</v>
      </c>
      <c r="E45" s="186"/>
      <c r="F45" s="201">
        <v>3</v>
      </c>
      <c r="G45" s="248"/>
      <c r="H45" s="179">
        <v>91</v>
      </c>
      <c r="I45" s="186"/>
      <c r="J45" s="186"/>
      <c r="K45" s="186"/>
      <c r="L45" s="186"/>
      <c r="M45" s="187"/>
    </row>
    <row r="46" spans="1:13" ht="17.25" customHeight="1">
      <c r="A46" s="176">
        <v>42</v>
      </c>
      <c r="B46" s="186" t="s">
        <v>324</v>
      </c>
      <c r="C46" s="186" t="s">
        <v>163</v>
      </c>
      <c r="D46" s="186" t="s">
        <v>141</v>
      </c>
      <c r="E46" s="186"/>
      <c r="F46" s="198">
        <v>5</v>
      </c>
      <c r="G46" s="248"/>
      <c r="H46" s="179">
        <v>92</v>
      </c>
      <c r="I46" s="186"/>
      <c r="J46" s="186"/>
      <c r="K46" s="186"/>
      <c r="L46" s="186"/>
      <c r="M46" s="187"/>
    </row>
    <row r="47" spans="1:13" ht="17.25" customHeight="1">
      <c r="A47" s="176">
        <v>43</v>
      </c>
      <c r="B47" s="186" t="s">
        <v>319</v>
      </c>
      <c r="C47" s="186" t="s">
        <v>320</v>
      </c>
      <c r="D47" s="186" t="s">
        <v>141</v>
      </c>
      <c r="E47" s="186"/>
      <c r="F47" s="198">
        <v>6</v>
      </c>
      <c r="G47" s="248"/>
      <c r="H47" s="179">
        <v>93</v>
      </c>
      <c r="I47" s="186"/>
      <c r="J47" s="186"/>
      <c r="K47" s="186"/>
      <c r="L47" s="186"/>
      <c r="M47" s="187"/>
    </row>
    <row r="48" spans="1:13" ht="17.25" customHeight="1">
      <c r="A48" s="176">
        <v>44</v>
      </c>
      <c r="B48" s="186" t="s">
        <v>262</v>
      </c>
      <c r="C48" s="186" t="s">
        <v>163</v>
      </c>
      <c r="D48" s="186" t="s">
        <v>141</v>
      </c>
      <c r="E48" s="186"/>
      <c r="F48" s="201">
        <v>5</v>
      </c>
      <c r="G48" s="248"/>
      <c r="H48" s="179">
        <v>94</v>
      </c>
      <c r="I48" s="186"/>
      <c r="J48" s="186"/>
      <c r="K48" s="186"/>
      <c r="L48" s="186"/>
      <c r="M48" s="187"/>
    </row>
    <row r="49" spans="1:13" ht="17.25" customHeight="1">
      <c r="A49" s="176">
        <v>45</v>
      </c>
      <c r="B49" s="186" t="s">
        <v>323</v>
      </c>
      <c r="C49" s="186" t="s">
        <v>320</v>
      </c>
      <c r="D49" s="186" t="s">
        <v>141</v>
      </c>
      <c r="E49" s="186"/>
      <c r="F49" s="198">
        <v>6</v>
      </c>
      <c r="G49" s="202"/>
      <c r="H49" s="179">
        <v>95</v>
      </c>
      <c r="I49" s="186"/>
      <c r="J49" s="186"/>
      <c r="K49" s="186"/>
      <c r="L49" s="186"/>
      <c r="M49" s="187"/>
    </row>
    <row r="50" spans="1:13" ht="17.25" customHeight="1">
      <c r="A50" s="176">
        <v>46</v>
      </c>
      <c r="B50" s="186" t="s">
        <v>321</v>
      </c>
      <c r="C50" s="186" t="s">
        <v>258</v>
      </c>
      <c r="D50" s="186" t="s">
        <v>175</v>
      </c>
      <c r="E50" s="186"/>
      <c r="F50" s="201">
        <v>6</v>
      </c>
      <c r="G50" s="226"/>
      <c r="H50" s="179">
        <v>96</v>
      </c>
      <c r="I50" s="186"/>
      <c r="J50" s="186"/>
      <c r="K50" s="186"/>
      <c r="L50" s="186"/>
      <c r="M50" s="187"/>
    </row>
    <row r="51" spans="1:13" ht="17.25" customHeight="1">
      <c r="A51" s="176">
        <v>47</v>
      </c>
      <c r="B51" s="186" t="s">
        <v>322</v>
      </c>
      <c r="C51" s="186" t="s">
        <v>157</v>
      </c>
      <c r="D51" s="186" t="s">
        <v>141</v>
      </c>
      <c r="E51" s="186"/>
      <c r="F51" s="201">
        <v>3</v>
      </c>
      <c r="G51" s="226"/>
      <c r="H51" s="179">
        <v>97</v>
      </c>
      <c r="I51" s="186"/>
      <c r="J51" s="186"/>
      <c r="K51" s="186"/>
      <c r="L51" s="186"/>
      <c r="M51" s="187"/>
    </row>
    <row r="52" spans="1:13" ht="17.25" customHeight="1">
      <c r="A52" s="176">
        <v>48</v>
      </c>
      <c r="B52" s="190" t="s">
        <v>392</v>
      </c>
      <c r="C52" s="190" t="s">
        <v>261</v>
      </c>
      <c r="D52" s="186" t="s">
        <v>149</v>
      </c>
      <c r="E52" s="186"/>
      <c r="F52" s="198">
        <v>4</v>
      </c>
      <c r="G52" s="226"/>
      <c r="H52" s="179">
        <v>98</v>
      </c>
      <c r="I52" s="186"/>
      <c r="J52" s="186"/>
      <c r="K52" s="186"/>
      <c r="L52" s="186"/>
      <c r="M52" s="187"/>
    </row>
    <row r="53" spans="1:13" ht="17.25" customHeight="1">
      <c r="A53" s="176">
        <v>49</v>
      </c>
      <c r="B53" s="186" t="s">
        <v>393</v>
      </c>
      <c r="C53" s="186" t="s">
        <v>347</v>
      </c>
      <c r="D53" s="186" t="s">
        <v>150</v>
      </c>
      <c r="E53" s="186"/>
      <c r="F53" s="198">
        <v>6</v>
      </c>
      <c r="G53" s="226"/>
      <c r="H53" s="179">
        <v>99</v>
      </c>
      <c r="I53" s="186"/>
      <c r="J53" s="186"/>
      <c r="K53" s="186"/>
      <c r="L53" s="186"/>
      <c r="M53" s="187"/>
    </row>
    <row r="54" spans="1:13" ht="17.25" customHeight="1">
      <c r="A54" s="192">
        <v>50</v>
      </c>
      <c r="B54" s="203" t="s">
        <v>325</v>
      </c>
      <c r="C54" s="203" t="s">
        <v>183</v>
      </c>
      <c r="D54" s="204" t="s">
        <v>149</v>
      </c>
      <c r="E54" s="204"/>
      <c r="F54" s="253">
        <v>3</v>
      </c>
      <c r="G54" s="267"/>
      <c r="H54" s="204">
        <v>100</v>
      </c>
      <c r="I54" s="204"/>
      <c r="J54" s="204"/>
      <c r="K54" s="204"/>
      <c r="L54" s="268"/>
      <c r="M54" s="269"/>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1"/>
  <sheetViews>
    <sheetView view="pageBreakPreview" zoomScale="70" zoomScaleNormal="70" zoomScaleSheetLayoutView="70" workbookViewId="0">
      <selection activeCell="B16" sqref="B16"/>
    </sheetView>
  </sheetViews>
  <sheetFormatPr defaultColWidth="9" defaultRowHeight="13.5"/>
  <cols>
    <col min="1" max="1" width="11.625" style="289" customWidth="1"/>
    <col min="2" max="2" width="61.75" style="289" customWidth="1"/>
    <col min="3" max="4" width="13.5" style="289" customWidth="1"/>
    <col min="5" max="16384" width="9" style="289"/>
  </cols>
  <sheetData>
    <row r="1" spans="1:6" ht="33.6" customHeight="1">
      <c r="A1" s="359" t="s">
        <v>446</v>
      </c>
      <c r="B1" s="359"/>
      <c r="C1" s="359"/>
      <c r="D1" s="359"/>
    </row>
    <row r="2" spans="1:6" ht="18.75" customHeight="1">
      <c r="A2" s="360" t="s">
        <v>445</v>
      </c>
      <c r="B2" s="360"/>
      <c r="C2" s="360"/>
      <c r="D2" s="360"/>
    </row>
    <row r="3" spans="1:6" ht="26.25" customHeight="1">
      <c r="A3" s="361" t="s">
        <v>444</v>
      </c>
      <c r="B3" s="361"/>
      <c r="C3" s="361"/>
      <c r="D3" s="361"/>
      <c r="F3" s="297" t="s">
        <v>443</v>
      </c>
    </row>
    <row r="4" spans="1:6" ht="44.1" customHeight="1">
      <c r="A4" s="362" t="s">
        <v>442</v>
      </c>
      <c r="B4" s="363"/>
      <c r="C4" s="363"/>
      <c r="D4" s="363"/>
    </row>
    <row r="5" spans="1:6" ht="65.45" customHeight="1" thickBot="1">
      <c r="A5" s="364" t="s">
        <v>441</v>
      </c>
      <c r="B5" s="364"/>
      <c r="C5" s="364"/>
      <c r="D5" s="364"/>
    </row>
    <row r="6" spans="1:6" ht="41.25" customHeight="1" thickBot="1">
      <c r="A6" s="300" t="s">
        <v>440</v>
      </c>
      <c r="B6" s="356"/>
      <c r="C6" s="357"/>
      <c r="D6" s="358"/>
      <c r="E6" s="296"/>
    </row>
    <row r="7" spans="1:6" ht="41.25" customHeight="1" thickBot="1">
      <c r="A7" s="300" t="s">
        <v>439</v>
      </c>
      <c r="B7" s="353"/>
      <c r="C7" s="354"/>
      <c r="D7" s="355"/>
      <c r="E7" s="296"/>
    </row>
    <row r="8" spans="1:6" ht="41.25" customHeight="1" thickBot="1">
      <c r="A8" s="299" t="s">
        <v>438</v>
      </c>
      <c r="B8" s="365"/>
      <c r="C8" s="366"/>
      <c r="D8" s="367"/>
      <c r="E8" s="296"/>
    </row>
    <row r="9" spans="1:6" ht="41.25" customHeight="1" thickBot="1">
      <c r="A9" s="299" t="s">
        <v>437</v>
      </c>
      <c r="B9" s="371"/>
      <c r="C9" s="371"/>
      <c r="D9" s="372"/>
      <c r="E9" s="296"/>
      <c r="F9" s="297" t="s">
        <v>435</v>
      </c>
    </row>
    <row r="10" spans="1:6" ht="41.25" customHeight="1" thickBot="1">
      <c r="A10" s="298" t="s">
        <v>436</v>
      </c>
      <c r="B10" s="371"/>
      <c r="C10" s="371"/>
      <c r="D10" s="372"/>
      <c r="E10" s="296"/>
      <c r="F10" s="297" t="s">
        <v>435</v>
      </c>
    </row>
    <row r="11" spans="1:6" ht="41.25" customHeight="1" thickBot="1">
      <c r="A11" s="373" t="s">
        <v>434</v>
      </c>
      <c r="B11" s="374"/>
      <c r="C11" s="375" t="s">
        <v>433</v>
      </c>
      <c r="D11" s="376"/>
      <c r="E11" s="296"/>
    </row>
    <row r="12" spans="1:6" ht="41.25" customHeight="1" thickBot="1">
      <c r="A12" s="377" t="s">
        <v>432</v>
      </c>
      <c r="B12" s="378"/>
      <c r="C12" s="378"/>
      <c r="D12" s="374"/>
    </row>
    <row r="13" spans="1:6" ht="41.25" customHeight="1" thickBot="1">
      <c r="A13" s="379"/>
      <c r="B13" s="295" t="s">
        <v>32</v>
      </c>
      <c r="C13" s="291" t="s">
        <v>426</v>
      </c>
      <c r="D13" s="291" t="s">
        <v>425</v>
      </c>
    </row>
    <row r="14" spans="1:6" ht="41.25" customHeight="1" thickBot="1">
      <c r="A14" s="380"/>
      <c r="B14" s="294" t="s">
        <v>431</v>
      </c>
      <c r="C14" s="291" t="s">
        <v>426</v>
      </c>
      <c r="D14" s="291" t="s">
        <v>425</v>
      </c>
    </row>
    <row r="15" spans="1:6" ht="41.25" customHeight="1" thickBot="1">
      <c r="A15" s="380"/>
      <c r="B15" s="294" t="s">
        <v>430</v>
      </c>
      <c r="C15" s="291" t="s">
        <v>426</v>
      </c>
      <c r="D15" s="291" t="s">
        <v>425</v>
      </c>
    </row>
    <row r="16" spans="1:6" ht="41.25" customHeight="1" thickBot="1">
      <c r="A16" s="380"/>
      <c r="B16" s="295" t="s">
        <v>33</v>
      </c>
      <c r="C16" s="291" t="s">
        <v>426</v>
      </c>
      <c r="D16" s="291" t="s">
        <v>425</v>
      </c>
    </row>
    <row r="17" spans="1:4" ht="41.25" customHeight="1" thickBot="1">
      <c r="A17" s="380"/>
      <c r="B17" s="294" t="s">
        <v>429</v>
      </c>
      <c r="C17" s="291" t="s">
        <v>426</v>
      </c>
      <c r="D17" s="291" t="s">
        <v>425</v>
      </c>
    </row>
    <row r="18" spans="1:4" ht="132" customHeight="1" thickBot="1">
      <c r="A18" s="380"/>
      <c r="B18" s="293" t="s">
        <v>428</v>
      </c>
      <c r="C18" s="291" t="s">
        <v>426</v>
      </c>
      <c r="D18" s="291" t="s">
        <v>425</v>
      </c>
    </row>
    <row r="19" spans="1:4" ht="41.25" customHeight="1" thickBot="1">
      <c r="A19" s="381"/>
      <c r="B19" s="292" t="s">
        <v>427</v>
      </c>
      <c r="C19" s="291" t="s">
        <v>426</v>
      </c>
      <c r="D19" s="291" t="s">
        <v>425</v>
      </c>
    </row>
    <row r="20" spans="1:4" ht="70.5" customHeight="1" thickBot="1">
      <c r="A20" s="290" t="s">
        <v>424</v>
      </c>
      <c r="B20" s="369"/>
      <c r="C20" s="370"/>
      <c r="D20" s="370"/>
    </row>
    <row r="21" spans="1:4" ht="94.15" customHeight="1">
      <c r="A21" s="368" t="s">
        <v>423</v>
      </c>
      <c r="B21" s="368"/>
      <c r="C21" s="368"/>
      <c r="D21" s="368"/>
    </row>
  </sheetData>
  <mergeCells count="16">
    <mergeCell ref="B8:D8"/>
    <mergeCell ref="A21:D21"/>
    <mergeCell ref="B20:D20"/>
    <mergeCell ref="B9:D9"/>
    <mergeCell ref="B10:D10"/>
    <mergeCell ref="A11:B11"/>
    <mergeCell ref="C11:D11"/>
    <mergeCell ref="A12:D12"/>
    <mergeCell ref="A13:A19"/>
    <mergeCell ref="B7:D7"/>
    <mergeCell ref="B6:D6"/>
    <mergeCell ref="A1:D1"/>
    <mergeCell ref="A2:D2"/>
    <mergeCell ref="A3:D3"/>
    <mergeCell ref="A4:D4"/>
    <mergeCell ref="A5:D5"/>
  </mergeCells>
  <phoneticPr fontId="1"/>
  <printOptions horizontalCentered="1"/>
  <pageMargins left="0.59055118110236227" right="0.59055118110236227" top="0.59055118110236227" bottom="0.59055118110236227" header="0.31496062992125984" footer="0.31496062992125984"/>
  <pageSetup paperSize="9" scale="78" orientation="portrait" horizont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I38"/>
  <sheetViews>
    <sheetView workbookViewId="0">
      <selection activeCell="F9" sqref="F9"/>
    </sheetView>
  </sheetViews>
  <sheetFormatPr defaultRowHeight="18.75"/>
  <cols>
    <col min="1" max="1" width="10.625" style="275" customWidth="1"/>
    <col min="2" max="2" width="5.5" style="274" customWidth="1"/>
    <col min="3" max="3" width="20.375" style="275" customWidth="1"/>
    <col min="4" max="5" width="7.625" style="275" customWidth="1"/>
    <col min="6" max="6" width="30.625" style="275" customWidth="1"/>
    <col min="7" max="7" width="18.375" style="275" customWidth="1"/>
    <col min="8" max="8" width="8.875" style="275" customWidth="1"/>
    <col min="9" max="9" width="11" style="275" customWidth="1"/>
    <col min="10" max="256" width="9" style="275"/>
    <col min="257" max="257" width="10.625" style="275" customWidth="1"/>
    <col min="258" max="258" width="5.5" style="275" customWidth="1"/>
    <col min="259" max="259" width="20.375" style="275" customWidth="1"/>
    <col min="260" max="261" width="7.625" style="275" customWidth="1"/>
    <col min="262" max="262" width="30.625" style="275" customWidth="1"/>
    <col min="263" max="263" width="18.375" style="275" customWidth="1"/>
    <col min="264" max="264" width="8.875" style="275" customWidth="1"/>
    <col min="265" max="265" width="11" style="275" customWidth="1"/>
    <col min="266" max="512" width="9" style="275"/>
    <col min="513" max="513" width="10.625" style="275" customWidth="1"/>
    <col min="514" max="514" width="5.5" style="275" customWidth="1"/>
    <col min="515" max="515" width="20.375" style="275" customWidth="1"/>
    <col min="516" max="517" width="7.625" style="275" customWidth="1"/>
    <col min="518" max="518" width="30.625" style="275" customWidth="1"/>
    <col min="519" max="519" width="18.375" style="275" customWidth="1"/>
    <col min="520" max="520" width="8.875" style="275" customWidth="1"/>
    <col min="521" max="521" width="11" style="275" customWidth="1"/>
    <col min="522" max="768" width="9" style="275"/>
    <col min="769" max="769" width="10.625" style="275" customWidth="1"/>
    <col min="770" max="770" width="5.5" style="275" customWidth="1"/>
    <col min="771" max="771" width="20.375" style="275" customWidth="1"/>
    <col min="772" max="773" width="7.625" style="275" customWidth="1"/>
    <col min="774" max="774" width="30.625" style="275" customWidth="1"/>
    <col min="775" max="775" width="18.375" style="275" customWidth="1"/>
    <col min="776" max="776" width="8.875" style="275" customWidth="1"/>
    <col min="777" max="777" width="11" style="275" customWidth="1"/>
    <col min="778" max="1024" width="9" style="275"/>
    <col min="1025" max="1025" width="10.625" style="275" customWidth="1"/>
    <col min="1026" max="1026" width="5.5" style="275" customWidth="1"/>
    <col min="1027" max="1027" width="20.375" style="275" customWidth="1"/>
    <col min="1028" max="1029" width="7.625" style="275" customWidth="1"/>
    <col min="1030" max="1030" width="30.625" style="275" customWidth="1"/>
    <col min="1031" max="1031" width="18.375" style="275" customWidth="1"/>
    <col min="1032" max="1032" width="8.875" style="275" customWidth="1"/>
    <col min="1033" max="1033" width="11" style="275" customWidth="1"/>
    <col min="1034" max="1280" width="9" style="275"/>
    <col min="1281" max="1281" width="10.625" style="275" customWidth="1"/>
    <col min="1282" max="1282" width="5.5" style="275" customWidth="1"/>
    <col min="1283" max="1283" width="20.375" style="275" customWidth="1"/>
    <col min="1284" max="1285" width="7.625" style="275" customWidth="1"/>
    <col min="1286" max="1286" width="30.625" style="275" customWidth="1"/>
    <col min="1287" max="1287" width="18.375" style="275" customWidth="1"/>
    <col min="1288" max="1288" width="8.875" style="275" customWidth="1"/>
    <col min="1289" max="1289" width="11" style="275" customWidth="1"/>
    <col min="1290" max="1536" width="9" style="275"/>
    <col min="1537" max="1537" width="10.625" style="275" customWidth="1"/>
    <col min="1538" max="1538" width="5.5" style="275" customWidth="1"/>
    <col min="1539" max="1539" width="20.375" style="275" customWidth="1"/>
    <col min="1540" max="1541" width="7.625" style="275" customWidth="1"/>
    <col min="1542" max="1542" width="30.625" style="275" customWidth="1"/>
    <col min="1543" max="1543" width="18.375" style="275" customWidth="1"/>
    <col min="1544" max="1544" width="8.875" style="275" customWidth="1"/>
    <col min="1545" max="1545" width="11" style="275" customWidth="1"/>
    <col min="1546" max="1792" width="9" style="275"/>
    <col min="1793" max="1793" width="10.625" style="275" customWidth="1"/>
    <col min="1794" max="1794" width="5.5" style="275" customWidth="1"/>
    <col min="1795" max="1795" width="20.375" style="275" customWidth="1"/>
    <col min="1796" max="1797" width="7.625" style="275" customWidth="1"/>
    <col min="1798" max="1798" width="30.625" style="275" customWidth="1"/>
    <col min="1799" max="1799" width="18.375" style="275" customWidth="1"/>
    <col min="1800" max="1800" width="8.875" style="275" customWidth="1"/>
    <col min="1801" max="1801" width="11" style="275" customWidth="1"/>
    <col min="1802" max="2048" width="9" style="275"/>
    <col min="2049" max="2049" width="10.625" style="275" customWidth="1"/>
    <col min="2050" max="2050" width="5.5" style="275" customWidth="1"/>
    <col min="2051" max="2051" width="20.375" style="275" customWidth="1"/>
    <col min="2052" max="2053" width="7.625" style="275" customWidth="1"/>
    <col min="2054" max="2054" width="30.625" style="275" customWidth="1"/>
    <col min="2055" max="2055" width="18.375" style="275" customWidth="1"/>
    <col min="2056" max="2056" width="8.875" style="275" customWidth="1"/>
    <col min="2057" max="2057" width="11" style="275" customWidth="1"/>
    <col min="2058" max="2304" width="9" style="275"/>
    <col min="2305" max="2305" width="10.625" style="275" customWidth="1"/>
    <col min="2306" max="2306" width="5.5" style="275" customWidth="1"/>
    <col min="2307" max="2307" width="20.375" style="275" customWidth="1"/>
    <col min="2308" max="2309" width="7.625" style="275" customWidth="1"/>
    <col min="2310" max="2310" width="30.625" style="275" customWidth="1"/>
    <col min="2311" max="2311" width="18.375" style="275" customWidth="1"/>
    <col min="2312" max="2312" width="8.875" style="275" customWidth="1"/>
    <col min="2313" max="2313" width="11" style="275" customWidth="1"/>
    <col min="2314" max="2560" width="9" style="275"/>
    <col min="2561" max="2561" width="10.625" style="275" customWidth="1"/>
    <col min="2562" max="2562" width="5.5" style="275" customWidth="1"/>
    <col min="2563" max="2563" width="20.375" style="275" customWidth="1"/>
    <col min="2564" max="2565" width="7.625" style="275" customWidth="1"/>
    <col min="2566" max="2566" width="30.625" style="275" customWidth="1"/>
    <col min="2567" max="2567" width="18.375" style="275" customWidth="1"/>
    <col min="2568" max="2568" width="8.875" style="275" customWidth="1"/>
    <col min="2569" max="2569" width="11" style="275" customWidth="1"/>
    <col min="2570" max="2816" width="9" style="275"/>
    <col min="2817" max="2817" width="10.625" style="275" customWidth="1"/>
    <col min="2818" max="2818" width="5.5" style="275" customWidth="1"/>
    <col min="2819" max="2819" width="20.375" style="275" customWidth="1"/>
    <col min="2820" max="2821" width="7.625" style="275" customWidth="1"/>
    <col min="2822" max="2822" width="30.625" style="275" customWidth="1"/>
    <col min="2823" max="2823" width="18.375" style="275" customWidth="1"/>
    <col min="2824" max="2824" width="8.875" style="275" customWidth="1"/>
    <col min="2825" max="2825" width="11" style="275" customWidth="1"/>
    <col min="2826" max="3072" width="9" style="275"/>
    <col min="3073" max="3073" width="10.625" style="275" customWidth="1"/>
    <col min="3074" max="3074" width="5.5" style="275" customWidth="1"/>
    <col min="3075" max="3075" width="20.375" style="275" customWidth="1"/>
    <col min="3076" max="3077" width="7.625" style="275" customWidth="1"/>
    <col min="3078" max="3078" width="30.625" style="275" customWidth="1"/>
    <col min="3079" max="3079" width="18.375" style="275" customWidth="1"/>
    <col min="3080" max="3080" width="8.875" style="275" customWidth="1"/>
    <col min="3081" max="3081" width="11" style="275" customWidth="1"/>
    <col min="3082" max="3328" width="9" style="275"/>
    <col min="3329" max="3329" width="10.625" style="275" customWidth="1"/>
    <col min="3330" max="3330" width="5.5" style="275" customWidth="1"/>
    <col min="3331" max="3331" width="20.375" style="275" customWidth="1"/>
    <col min="3332" max="3333" width="7.625" style="275" customWidth="1"/>
    <col min="3334" max="3334" width="30.625" style="275" customWidth="1"/>
    <col min="3335" max="3335" width="18.375" style="275" customWidth="1"/>
    <col min="3336" max="3336" width="8.875" style="275" customWidth="1"/>
    <col min="3337" max="3337" width="11" style="275" customWidth="1"/>
    <col min="3338" max="3584" width="9" style="275"/>
    <col min="3585" max="3585" width="10.625" style="275" customWidth="1"/>
    <col min="3586" max="3586" width="5.5" style="275" customWidth="1"/>
    <col min="3587" max="3587" width="20.375" style="275" customWidth="1"/>
    <col min="3588" max="3589" width="7.625" style="275" customWidth="1"/>
    <col min="3590" max="3590" width="30.625" style="275" customWidth="1"/>
    <col min="3591" max="3591" width="18.375" style="275" customWidth="1"/>
    <col min="3592" max="3592" width="8.875" style="275" customWidth="1"/>
    <col min="3593" max="3593" width="11" style="275" customWidth="1"/>
    <col min="3594" max="3840" width="9" style="275"/>
    <col min="3841" max="3841" width="10.625" style="275" customWidth="1"/>
    <col min="3842" max="3842" width="5.5" style="275" customWidth="1"/>
    <col min="3843" max="3843" width="20.375" style="275" customWidth="1"/>
    <col min="3844" max="3845" width="7.625" style="275" customWidth="1"/>
    <col min="3846" max="3846" width="30.625" style="275" customWidth="1"/>
    <col min="3847" max="3847" width="18.375" style="275" customWidth="1"/>
    <col min="3848" max="3848" width="8.875" style="275" customWidth="1"/>
    <col min="3849" max="3849" width="11" style="275" customWidth="1"/>
    <col min="3850" max="4096" width="9" style="275"/>
    <col min="4097" max="4097" width="10.625" style="275" customWidth="1"/>
    <col min="4098" max="4098" width="5.5" style="275" customWidth="1"/>
    <col min="4099" max="4099" width="20.375" style="275" customWidth="1"/>
    <col min="4100" max="4101" width="7.625" style="275" customWidth="1"/>
    <col min="4102" max="4102" width="30.625" style="275" customWidth="1"/>
    <col min="4103" max="4103" width="18.375" style="275" customWidth="1"/>
    <col min="4104" max="4104" width="8.875" style="275" customWidth="1"/>
    <col min="4105" max="4105" width="11" style="275" customWidth="1"/>
    <col min="4106" max="4352" width="9" style="275"/>
    <col min="4353" max="4353" width="10.625" style="275" customWidth="1"/>
    <col min="4354" max="4354" width="5.5" style="275" customWidth="1"/>
    <col min="4355" max="4355" width="20.375" style="275" customWidth="1"/>
    <col min="4356" max="4357" width="7.625" style="275" customWidth="1"/>
    <col min="4358" max="4358" width="30.625" style="275" customWidth="1"/>
    <col min="4359" max="4359" width="18.375" style="275" customWidth="1"/>
    <col min="4360" max="4360" width="8.875" style="275" customWidth="1"/>
    <col min="4361" max="4361" width="11" style="275" customWidth="1"/>
    <col min="4362" max="4608" width="9" style="275"/>
    <col min="4609" max="4609" width="10.625" style="275" customWidth="1"/>
    <col min="4610" max="4610" width="5.5" style="275" customWidth="1"/>
    <col min="4611" max="4611" width="20.375" style="275" customWidth="1"/>
    <col min="4612" max="4613" width="7.625" style="275" customWidth="1"/>
    <col min="4614" max="4614" width="30.625" style="275" customWidth="1"/>
    <col min="4615" max="4615" width="18.375" style="275" customWidth="1"/>
    <col min="4616" max="4616" width="8.875" style="275" customWidth="1"/>
    <col min="4617" max="4617" width="11" style="275" customWidth="1"/>
    <col min="4618" max="4864" width="9" style="275"/>
    <col min="4865" max="4865" width="10.625" style="275" customWidth="1"/>
    <col min="4866" max="4866" width="5.5" style="275" customWidth="1"/>
    <col min="4867" max="4867" width="20.375" style="275" customWidth="1"/>
    <col min="4868" max="4869" width="7.625" style="275" customWidth="1"/>
    <col min="4870" max="4870" width="30.625" style="275" customWidth="1"/>
    <col min="4871" max="4871" width="18.375" style="275" customWidth="1"/>
    <col min="4872" max="4872" width="8.875" style="275" customWidth="1"/>
    <col min="4873" max="4873" width="11" style="275" customWidth="1"/>
    <col min="4874" max="5120" width="9" style="275"/>
    <col min="5121" max="5121" width="10.625" style="275" customWidth="1"/>
    <col min="5122" max="5122" width="5.5" style="275" customWidth="1"/>
    <col min="5123" max="5123" width="20.375" style="275" customWidth="1"/>
    <col min="5124" max="5125" width="7.625" style="275" customWidth="1"/>
    <col min="5126" max="5126" width="30.625" style="275" customWidth="1"/>
    <col min="5127" max="5127" width="18.375" style="275" customWidth="1"/>
    <col min="5128" max="5128" width="8.875" style="275" customWidth="1"/>
    <col min="5129" max="5129" width="11" style="275" customWidth="1"/>
    <col min="5130" max="5376" width="9" style="275"/>
    <col min="5377" max="5377" width="10.625" style="275" customWidth="1"/>
    <col min="5378" max="5378" width="5.5" style="275" customWidth="1"/>
    <col min="5379" max="5379" width="20.375" style="275" customWidth="1"/>
    <col min="5380" max="5381" width="7.625" style="275" customWidth="1"/>
    <col min="5382" max="5382" width="30.625" style="275" customWidth="1"/>
    <col min="5383" max="5383" width="18.375" style="275" customWidth="1"/>
    <col min="5384" max="5384" width="8.875" style="275" customWidth="1"/>
    <col min="5385" max="5385" width="11" style="275" customWidth="1"/>
    <col min="5386" max="5632" width="9" style="275"/>
    <col min="5633" max="5633" width="10.625" style="275" customWidth="1"/>
    <col min="5634" max="5634" width="5.5" style="275" customWidth="1"/>
    <col min="5635" max="5635" width="20.375" style="275" customWidth="1"/>
    <col min="5636" max="5637" width="7.625" style="275" customWidth="1"/>
    <col min="5638" max="5638" width="30.625" style="275" customWidth="1"/>
    <col min="5639" max="5639" width="18.375" style="275" customWidth="1"/>
    <col min="5640" max="5640" width="8.875" style="275" customWidth="1"/>
    <col min="5641" max="5641" width="11" style="275" customWidth="1"/>
    <col min="5642" max="5888" width="9" style="275"/>
    <col min="5889" max="5889" width="10.625" style="275" customWidth="1"/>
    <col min="5890" max="5890" width="5.5" style="275" customWidth="1"/>
    <col min="5891" max="5891" width="20.375" style="275" customWidth="1"/>
    <col min="5892" max="5893" width="7.625" style="275" customWidth="1"/>
    <col min="5894" max="5894" width="30.625" style="275" customWidth="1"/>
    <col min="5895" max="5895" width="18.375" style="275" customWidth="1"/>
    <col min="5896" max="5896" width="8.875" style="275" customWidth="1"/>
    <col min="5897" max="5897" width="11" style="275" customWidth="1"/>
    <col min="5898" max="6144" width="9" style="275"/>
    <col min="6145" max="6145" width="10.625" style="275" customWidth="1"/>
    <col min="6146" max="6146" width="5.5" style="275" customWidth="1"/>
    <col min="6147" max="6147" width="20.375" style="275" customWidth="1"/>
    <col min="6148" max="6149" width="7.625" style="275" customWidth="1"/>
    <col min="6150" max="6150" width="30.625" style="275" customWidth="1"/>
    <col min="6151" max="6151" width="18.375" style="275" customWidth="1"/>
    <col min="6152" max="6152" width="8.875" style="275" customWidth="1"/>
    <col min="6153" max="6153" width="11" style="275" customWidth="1"/>
    <col min="6154" max="6400" width="9" style="275"/>
    <col min="6401" max="6401" width="10.625" style="275" customWidth="1"/>
    <col min="6402" max="6402" width="5.5" style="275" customWidth="1"/>
    <col min="6403" max="6403" width="20.375" style="275" customWidth="1"/>
    <col min="6404" max="6405" width="7.625" style="275" customWidth="1"/>
    <col min="6406" max="6406" width="30.625" style="275" customWidth="1"/>
    <col min="6407" max="6407" width="18.375" style="275" customWidth="1"/>
    <col min="6408" max="6408" width="8.875" style="275" customWidth="1"/>
    <col min="6409" max="6409" width="11" style="275" customWidth="1"/>
    <col min="6410" max="6656" width="9" style="275"/>
    <col min="6657" max="6657" width="10.625" style="275" customWidth="1"/>
    <col min="6658" max="6658" width="5.5" style="275" customWidth="1"/>
    <col min="6659" max="6659" width="20.375" style="275" customWidth="1"/>
    <col min="6660" max="6661" width="7.625" style="275" customWidth="1"/>
    <col min="6662" max="6662" width="30.625" style="275" customWidth="1"/>
    <col min="6663" max="6663" width="18.375" style="275" customWidth="1"/>
    <col min="6664" max="6664" width="8.875" style="275" customWidth="1"/>
    <col min="6665" max="6665" width="11" style="275" customWidth="1"/>
    <col min="6666" max="6912" width="9" style="275"/>
    <col min="6913" max="6913" width="10.625" style="275" customWidth="1"/>
    <col min="6914" max="6914" width="5.5" style="275" customWidth="1"/>
    <col min="6915" max="6915" width="20.375" style="275" customWidth="1"/>
    <col min="6916" max="6917" width="7.625" style="275" customWidth="1"/>
    <col min="6918" max="6918" width="30.625" style="275" customWidth="1"/>
    <col min="6919" max="6919" width="18.375" style="275" customWidth="1"/>
    <col min="6920" max="6920" width="8.875" style="275" customWidth="1"/>
    <col min="6921" max="6921" width="11" style="275" customWidth="1"/>
    <col min="6922" max="7168" width="9" style="275"/>
    <col min="7169" max="7169" width="10.625" style="275" customWidth="1"/>
    <col min="7170" max="7170" width="5.5" style="275" customWidth="1"/>
    <col min="7171" max="7171" width="20.375" style="275" customWidth="1"/>
    <col min="7172" max="7173" width="7.625" style="275" customWidth="1"/>
    <col min="7174" max="7174" width="30.625" style="275" customWidth="1"/>
    <col min="7175" max="7175" width="18.375" style="275" customWidth="1"/>
    <col min="7176" max="7176" width="8.875" style="275" customWidth="1"/>
    <col min="7177" max="7177" width="11" style="275" customWidth="1"/>
    <col min="7178" max="7424" width="9" style="275"/>
    <col min="7425" max="7425" width="10.625" style="275" customWidth="1"/>
    <col min="7426" max="7426" width="5.5" style="275" customWidth="1"/>
    <col min="7427" max="7427" width="20.375" style="275" customWidth="1"/>
    <col min="7428" max="7429" width="7.625" style="275" customWidth="1"/>
    <col min="7430" max="7430" width="30.625" style="275" customWidth="1"/>
    <col min="7431" max="7431" width="18.375" style="275" customWidth="1"/>
    <col min="7432" max="7432" width="8.875" style="275" customWidth="1"/>
    <col min="7433" max="7433" width="11" style="275" customWidth="1"/>
    <col min="7434" max="7680" width="9" style="275"/>
    <col min="7681" max="7681" width="10.625" style="275" customWidth="1"/>
    <col min="7682" max="7682" width="5.5" style="275" customWidth="1"/>
    <col min="7683" max="7683" width="20.375" style="275" customWidth="1"/>
    <col min="7684" max="7685" width="7.625" style="275" customWidth="1"/>
    <col min="7686" max="7686" width="30.625" style="275" customWidth="1"/>
    <col min="7687" max="7687" width="18.375" style="275" customWidth="1"/>
    <col min="7688" max="7688" width="8.875" style="275" customWidth="1"/>
    <col min="7689" max="7689" width="11" style="275" customWidth="1"/>
    <col min="7690" max="7936" width="9" style="275"/>
    <col min="7937" max="7937" width="10.625" style="275" customWidth="1"/>
    <col min="7938" max="7938" width="5.5" style="275" customWidth="1"/>
    <col min="7939" max="7939" width="20.375" style="275" customWidth="1"/>
    <col min="7940" max="7941" width="7.625" style="275" customWidth="1"/>
    <col min="7942" max="7942" width="30.625" style="275" customWidth="1"/>
    <col min="7943" max="7943" width="18.375" style="275" customWidth="1"/>
    <col min="7944" max="7944" width="8.875" style="275" customWidth="1"/>
    <col min="7945" max="7945" width="11" style="275" customWidth="1"/>
    <col min="7946" max="8192" width="9" style="275"/>
    <col min="8193" max="8193" width="10.625" style="275" customWidth="1"/>
    <col min="8194" max="8194" width="5.5" style="275" customWidth="1"/>
    <col min="8195" max="8195" width="20.375" style="275" customWidth="1"/>
    <col min="8196" max="8197" width="7.625" style="275" customWidth="1"/>
    <col min="8198" max="8198" width="30.625" style="275" customWidth="1"/>
    <col min="8199" max="8199" width="18.375" style="275" customWidth="1"/>
    <col min="8200" max="8200" width="8.875" style="275" customWidth="1"/>
    <col min="8201" max="8201" width="11" style="275" customWidth="1"/>
    <col min="8202" max="8448" width="9" style="275"/>
    <col min="8449" max="8449" width="10.625" style="275" customWidth="1"/>
    <col min="8450" max="8450" width="5.5" style="275" customWidth="1"/>
    <col min="8451" max="8451" width="20.375" style="275" customWidth="1"/>
    <col min="8452" max="8453" width="7.625" style="275" customWidth="1"/>
    <col min="8454" max="8454" width="30.625" style="275" customWidth="1"/>
    <col min="8455" max="8455" width="18.375" style="275" customWidth="1"/>
    <col min="8456" max="8456" width="8.875" style="275" customWidth="1"/>
    <col min="8457" max="8457" width="11" style="275" customWidth="1"/>
    <col min="8458" max="8704" width="9" style="275"/>
    <col min="8705" max="8705" width="10.625" style="275" customWidth="1"/>
    <col min="8706" max="8706" width="5.5" style="275" customWidth="1"/>
    <col min="8707" max="8707" width="20.375" style="275" customWidth="1"/>
    <col min="8708" max="8709" width="7.625" style="275" customWidth="1"/>
    <col min="8710" max="8710" width="30.625" style="275" customWidth="1"/>
    <col min="8711" max="8711" width="18.375" style="275" customWidth="1"/>
    <col min="8712" max="8712" width="8.875" style="275" customWidth="1"/>
    <col min="8713" max="8713" width="11" style="275" customWidth="1"/>
    <col min="8714" max="8960" width="9" style="275"/>
    <col min="8961" max="8961" width="10.625" style="275" customWidth="1"/>
    <col min="8962" max="8962" width="5.5" style="275" customWidth="1"/>
    <col min="8963" max="8963" width="20.375" style="275" customWidth="1"/>
    <col min="8964" max="8965" width="7.625" style="275" customWidth="1"/>
    <col min="8966" max="8966" width="30.625" style="275" customWidth="1"/>
    <col min="8967" max="8967" width="18.375" style="275" customWidth="1"/>
    <col min="8968" max="8968" width="8.875" style="275" customWidth="1"/>
    <col min="8969" max="8969" width="11" style="275" customWidth="1"/>
    <col min="8970" max="9216" width="9" style="275"/>
    <col min="9217" max="9217" width="10.625" style="275" customWidth="1"/>
    <col min="9218" max="9218" width="5.5" style="275" customWidth="1"/>
    <col min="9219" max="9219" width="20.375" style="275" customWidth="1"/>
    <col min="9220" max="9221" width="7.625" style="275" customWidth="1"/>
    <col min="9222" max="9222" width="30.625" style="275" customWidth="1"/>
    <col min="9223" max="9223" width="18.375" style="275" customWidth="1"/>
    <col min="9224" max="9224" width="8.875" style="275" customWidth="1"/>
    <col min="9225" max="9225" width="11" style="275" customWidth="1"/>
    <col min="9226" max="9472" width="9" style="275"/>
    <col min="9473" max="9473" width="10.625" style="275" customWidth="1"/>
    <col min="9474" max="9474" width="5.5" style="275" customWidth="1"/>
    <col min="9475" max="9475" width="20.375" style="275" customWidth="1"/>
    <col min="9476" max="9477" width="7.625" style="275" customWidth="1"/>
    <col min="9478" max="9478" width="30.625" style="275" customWidth="1"/>
    <col min="9479" max="9479" width="18.375" style="275" customWidth="1"/>
    <col min="9480" max="9480" width="8.875" style="275" customWidth="1"/>
    <col min="9481" max="9481" width="11" style="275" customWidth="1"/>
    <col min="9482" max="9728" width="9" style="275"/>
    <col min="9729" max="9729" width="10.625" style="275" customWidth="1"/>
    <col min="9730" max="9730" width="5.5" style="275" customWidth="1"/>
    <col min="9731" max="9731" width="20.375" style="275" customWidth="1"/>
    <col min="9732" max="9733" width="7.625" style="275" customWidth="1"/>
    <col min="9734" max="9734" width="30.625" style="275" customWidth="1"/>
    <col min="9735" max="9735" width="18.375" style="275" customWidth="1"/>
    <col min="9736" max="9736" width="8.875" style="275" customWidth="1"/>
    <col min="9737" max="9737" width="11" style="275" customWidth="1"/>
    <col min="9738" max="9984" width="9" style="275"/>
    <col min="9985" max="9985" width="10.625" style="275" customWidth="1"/>
    <col min="9986" max="9986" width="5.5" style="275" customWidth="1"/>
    <col min="9987" max="9987" width="20.375" style="275" customWidth="1"/>
    <col min="9988" max="9989" width="7.625" style="275" customWidth="1"/>
    <col min="9990" max="9990" width="30.625" style="275" customWidth="1"/>
    <col min="9991" max="9991" width="18.375" style="275" customWidth="1"/>
    <col min="9992" max="9992" width="8.875" style="275" customWidth="1"/>
    <col min="9993" max="9993" width="11" style="275" customWidth="1"/>
    <col min="9994" max="10240" width="9" style="275"/>
    <col min="10241" max="10241" width="10.625" style="275" customWidth="1"/>
    <col min="10242" max="10242" width="5.5" style="275" customWidth="1"/>
    <col min="10243" max="10243" width="20.375" style="275" customWidth="1"/>
    <col min="10244" max="10245" width="7.625" style="275" customWidth="1"/>
    <col min="10246" max="10246" width="30.625" style="275" customWidth="1"/>
    <col min="10247" max="10247" width="18.375" style="275" customWidth="1"/>
    <col min="10248" max="10248" width="8.875" style="275" customWidth="1"/>
    <col min="10249" max="10249" width="11" style="275" customWidth="1"/>
    <col min="10250" max="10496" width="9" style="275"/>
    <col min="10497" max="10497" width="10.625" style="275" customWidth="1"/>
    <col min="10498" max="10498" width="5.5" style="275" customWidth="1"/>
    <col min="10499" max="10499" width="20.375" style="275" customWidth="1"/>
    <col min="10500" max="10501" width="7.625" style="275" customWidth="1"/>
    <col min="10502" max="10502" width="30.625" style="275" customWidth="1"/>
    <col min="10503" max="10503" width="18.375" style="275" customWidth="1"/>
    <col min="10504" max="10504" width="8.875" style="275" customWidth="1"/>
    <col min="10505" max="10505" width="11" style="275" customWidth="1"/>
    <col min="10506" max="10752" width="9" style="275"/>
    <col min="10753" max="10753" width="10.625" style="275" customWidth="1"/>
    <col min="10754" max="10754" width="5.5" style="275" customWidth="1"/>
    <col min="10755" max="10755" width="20.375" style="275" customWidth="1"/>
    <col min="10756" max="10757" width="7.625" style="275" customWidth="1"/>
    <col min="10758" max="10758" width="30.625" style="275" customWidth="1"/>
    <col min="10759" max="10759" width="18.375" style="275" customWidth="1"/>
    <col min="10760" max="10760" width="8.875" style="275" customWidth="1"/>
    <col min="10761" max="10761" width="11" style="275" customWidth="1"/>
    <col min="10762" max="11008" width="9" style="275"/>
    <col min="11009" max="11009" width="10.625" style="275" customWidth="1"/>
    <col min="11010" max="11010" width="5.5" style="275" customWidth="1"/>
    <col min="11011" max="11011" width="20.375" style="275" customWidth="1"/>
    <col min="11012" max="11013" width="7.625" style="275" customWidth="1"/>
    <col min="11014" max="11014" width="30.625" style="275" customWidth="1"/>
    <col min="11015" max="11015" width="18.375" style="275" customWidth="1"/>
    <col min="11016" max="11016" width="8.875" style="275" customWidth="1"/>
    <col min="11017" max="11017" width="11" style="275" customWidth="1"/>
    <col min="11018" max="11264" width="9" style="275"/>
    <col min="11265" max="11265" width="10.625" style="275" customWidth="1"/>
    <col min="11266" max="11266" width="5.5" style="275" customWidth="1"/>
    <col min="11267" max="11267" width="20.375" style="275" customWidth="1"/>
    <col min="11268" max="11269" width="7.625" style="275" customWidth="1"/>
    <col min="11270" max="11270" width="30.625" style="275" customWidth="1"/>
    <col min="11271" max="11271" width="18.375" style="275" customWidth="1"/>
    <col min="11272" max="11272" width="8.875" style="275" customWidth="1"/>
    <col min="11273" max="11273" width="11" style="275" customWidth="1"/>
    <col min="11274" max="11520" width="9" style="275"/>
    <col min="11521" max="11521" width="10.625" style="275" customWidth="1"/>
    <col min="11522" max="11522" width="5.5" style="275" customWidth="1"/>
    <col min="11523" max="11523" width="20.375" style="275" customWidth="1"/>
    <col min="11524" max="11525" width="7.625" style="275" customWidth="1"/>
    <col min="11526" max="11526" width="30.625" style="275" customWidth="1"/>
    <col min="11527" max="11527" width="18.375" style="275" customWidth="1"/>
    <col min="11528" max="11528" width="8.875" style="275" customWidth="1"/>
    <col min="11529" max="11529" width="11" style="275" customWidth="1"/>
    <col min="11530" max="11776" width="9" style="275"/>
    <col min="11777" max="11777" width="10.625" style="275" customWidth="1"/>
    <col min="11778" max="11778" width="5.5" style="275" customWidth="1"/>
    <col min="11779" max="11779" width="20.375" style="275" customWidth="1"/>
    <col min="11780" max="11781" width="7.625" style="275" customWidth="1"/>
    <col min="11782" max="11782" width="30.625" style="275" customWidth="1"/>
    <col min="11783" max="11783" width="18.375" style="275" customWidth="1"/>
    <col min="11784" max="11784" width="8.875" style="275" customWidth="1"/>
    <col min="11785" max="11785" width="11" style="275" customWidth="1"/>
    <col min="11786" max="12032" width="9" style="275"/>
    <col min="12033" max="12033" width="10.625" style="275" customWidth="1"/>
    <col min="12034" max="12034" width="5.5" style="275" customWidth="1"/>
    <col min="12035" max="12035" width="20.375" style="275" customWidth="1"/>
    <col min="12036" max="12037" width="7.625" style="275" customWidth="1"/>
    <col min="12038" max="12038" width="30.625" style="275" customWidth="1"/>
    <col min="12039" max="12039" width="18.375" style="275" customWidth="1"/>
    <col min="12040" max="12040" width="8.875" style="275" customWidth="1"/>
    <col min="12041" max="12041" width="11" style="275" customWidth="1"/>
    <col min="12042" max="12288" width="9" style="275"/>
    <col min="12289" max="12289" width="10.625" style="275" customWidth="1"/>
    <col min="12290" max="12290" width="5.5" style="275" customWidth="1"/>
    <col min="12291" max="12291" width="20.375" style="275" customWidth="1"/>
    <col min="12292" max="12293" width="7.625" style="275" customWidth="1"/>
    <col min="12294" max="12294" width="30.625" style="275" customWidth="1"/>
    <col min="12295" max="12295" width="18.375" style="275" customWidth="1"/>
    <col min="12296" max="12296" width="8.875" style="275" customWidth="1"/>
    <col min="12297" max="12297" width="11" style="275" customWidth="1"/>
    <col min="12298" max="12544" width="9" style="275"/>
    <col min="12545" max="12545" width="10.625" style="275" customWidth="1"/>
    <col min="12546" max="12546" width="5.5" style="275" customWidth="1"/>
    <col min="12547" max="12547" width="20.375" style="275" customWidth="1"/>
    <col min="12548" max="12549" width="7.625" style="275" customWidth="1"/>
    <col min="12550" max="12550" width="30.625" style="275" customWidth="1"/>
    <col min="12551" max="12551" width="18.375" style="275" customWidth="1"/>
    <col min="12552" max="12552" width="8.875" style="275" customWidth="1"/>
    <col min="12553" max="12553" width="11" style="275" customWidth="1"/>
    <col min="12554" max="12800" width="9" style="275"/>
    <col min="12801" max="12801" width="10.625" style="275" customWidth="1"/>
    <col min="12802" max="12802" width="5.5" style="275" customWidth="1"/>
    <col min="12803" max="12803" width="20.375" style="275" customWidth="1"/>
    <col min="12804" max="12805" width="7.625" style="275" customWidth="1"/>
    <col min="12806" max="12806" width="30.625" style="275" customWidth="1"/>
    <col min="12807" max="12807" width="18.375" style="275" customWidth="1"/>
    <col min="12808" max="12808" width="8.875" style="275" customWidth="1"/>
    <col min="12809" max="12809" width="11" style="275" customWidth="1"/>
    <col min="12810" max="13056" width="9" style="275"/>
    <col min="13057" max="13057" width="10.625" style="275" customWidth="1"/>
    <col min="13058" max="13058" width="5.5" style="275" customWidth="1"/>
    <col min="13059" max="13059" width="20.375" style="275" customWidth="1"/>
    <col min="13060" max="13061" width="7.625" style="275" customWidth="1"/>
    <col min="13062" max="13062" width="30.625" style="275" customWidth="1"/>
    <col min="13063" max="13063" width="18.375" style="275" customWidth="1"/>
    <col min="13064" max="13064" width="8.875" style="275" customWidth="1"/>
    <col min="13065" max="13065" width="11" style="275" customWidth="1"/>
    <col min="13066" max="13312" width="9" style="275"/>
    <col min="13313" max="13313" width="10.625" style="275" customWidth="1"/>
    <col min="13314" max="13314" width="5.5" style="275" customWidth="1"/>
    <col min="13315" max="13315" width="20.375" style="275" customWidth="1"/>
    <col min="13316" max="13317" width="7.625" style="275" customWidth="1"/>
    <col min="13318" max="13318" width="30.625" style="275" customWidth="1"/>
    <col min="13319" max="13319" width="18.375" style="275" customWidth="1"/>
    <col min="13320" max="13320" width="8.875" style="275" customWidth="1"/>
    <col min="13321" max="13321" width="11" style="275" customWidth="1"/>
    <col min="13322" max="13568" width="9" style="275"/>
    <col min="13569" max="13569" width="10.625" style="275" customWidth="1"/>
    <col min="13570" max="13570" width="5.5" style="275" customWidth="1"/>
    <col min="13571" max="13571" width="20.375" style="275" customWidth="1"/>
    <col min="13572" max="13573" width="7.625" style="275" customWidth="1"/>
    <col min="13574" max="13574" width="30.625" style="275" customWidth="1"/>
    <col min="13575" max="13575" width="18.375" style="275" customWidth="1"/>
    <col min="13576" max="13576" width="8.875" style="275" customWidth="1"/>
    <col min="13577" max="13577" width="11" style="275" customWidth="1"/>
    <col min="13578" max="13824" width="9" style="275"/>
    <col min="13825" max="13825" width="10.625" style="275" customWidth="1"/>
    <col min="13826" max="13826" width="5.5" style="275" customWidth="1"/>
    <col min="13827" max="13827" width="20.375" style="275" customWidth="1"/>
    <col min="13828" max="13829" width="7.625" style="275" customWidth="1"/>
    <col min="13830" max="13830" width="30.625" style="275" customWidth="1"/>
    <col min="13831" max="13831" width="18.375" style="275" customWidth="1"/>
    <col min="13832" max="13832" width="8.875" style="275" customWidth="1"/>
    <col min="13833" max="13833" width="11" style="275" customWidth="1"/>
    <col min="13834" max="14080" width="9" style="275"/>
    <col min="14081" max="14081" width="10.625" style="275" customWidth="1"/>
    <col min="14082" max="14082" width="5.5" style="275" customWidth="1"/>
    <col min="14083" max="14083" width="20.375" style="275" customWidth="1"/>
    <col min="14084" max="14085" width="7.625" style="275" customWidth="1"/>
    <col min="14086" max="14086" width="30.625" style="275" customWidth="1"/>
    <col min="14087" max="14087" width="18.375" style="275" customWidth="1"/>
    <col min="14088" max="14088" width="8.875" style="275" customWidth="1"/>
    <col min="14089" max="14089" width="11" style="275" customWidth="1"/>
    <col min="14090" max="14336" width="9" style="275"/>
    <col min="14337" max="14337" width="10.625" style="275" customWidth="1"/>
    <col min="14338" max="14338" width="5.5" style="275" customWidth="1"/>
    <col min="14339" max="14339" width="20.375" style="275" customWidth="1"/>
    <col min="14340" max="14341" width="7.625" style="275" customWidth="1"/>
    <col min="14342" max="14342" width="30.625" style="275" customWidth="1"/>
    <col min="14343" max="14343" width="18.375" style="275" customWidth="1"/>
    <col min="14344" max="14344" width="8.875" style="275" customWidth="1"/>
    <col min="14345" max="14345" width="11" style="275" customWidth="1"/>
    <col min="14346" max="14592" width="9" style="275"/>
    <col min="14593" max="14593" width="10.625" style="275" customWidth="1"/>
    <col min="14594" max="14594" width="5.5" style="275" customWidth="1"/>
    <col min="14595" max="14595" width="20.375" style="275" customWidth="1"/>
    <col min="14596" max="14597" width="7.625" style="275" customWidth="1"/>
    <col min="14598" max="14598" width="30.625" style="275" customWidth="1"/>
    <col min="14599" max="14599" width="18.375" style="275" customWidth="1"/>
    <col min="14600" max="14600" width="8.875" style="275" customWidth="1"/>
    <col min="14601" max="14601" width="11" style="275" customWidth="1"/>
    <col min="14602" max="14848" width="9" style="275"/>
    <col min="14849" max="14849" width="10.625" style="275" customWidth="1"/>
    <col min="14850" max="14850" width="5.5" style="275" customWidth="1"/>
    <col min="14851" max="14851" width="20.375" style="275" customWidth="1"/>
    <col min="14852" max="14853" width="7.625" style="275" customWidth="1"/>
    <col min="14854" max="14854" width="30.625" style="275" customWidth="1"/>
    <col min="14855" max="14855" width="18.375" style="275" customWidth="1"/>
    <col min="14856" max="14856" width="8.875" style="275" customWidth="1"/>
    <col min="14857" max="14857" width="11" style="275" customWidth="1"/>
    <col min="14858" max="15104" width="9" style="275"/>
    <col min="15105" max="15105" width="10.625" style="275" customWidth="1"/>
    <col min="15106" max="15106" width="5.5" style="275" customWidth="1"/>
    <col min="15107" max="15107" width="20.375" style="275" customWidth="1"/>
    <col min="15108" max="15109" width="7.625" style="275" customWidth="1"/>
    <col min="15110" max="15110" width="30.625" style="275" customWidth="1"/>
    <col min="15111" max="15111" width="18.375" style="275" customWidth="1"/>
    <col min="15112" max="15112" width="8.875" style="275" customWidth="1"/>
    <col min="15113" max="15113" width="11" style="275" customWidth="1"/>
    <col min="15114" max="15360" width="9" style="275"/>
    <col min="15361" max="15361" width="10.625" style="275" customWidth="1"/>
    <col min="15362" max="15362" width="5.5" style="275" customWidth="1"/>
    <col min="15363" max="15363" width="20.375" style="275" customWidth="1"/>
    <col min="15364" max="15365" width="7.625" style="275" customWidth="1"/>
    <col min="15366" max="15366" width="30.625" style="275" customWidth="1"/>
    <col min="15367" max="15367" width="18.375" style="275" customWidth="1"/>
    <col min="15368" max="15368" width="8.875" style="275" customWidth="1"/>
    <col min="15369" max="15369" width="11" style="275" customWidth="1"/>
    <col min="15370" max="15616" width="9" style="275"/>
    <col min="15617" max="15617" width="10.625" style="275" customWidth="1"/>
    <col min="15618" max="15618" width="5.5" style="275" customWidth="1"/>
    <col min="15619" max="15619" width="20.375" style="275" customWidth="1"/>
    <col min="15620" max="15621" width="7.625" style="275" customWidth="1"/>
    <col min="15622" max="15622" width="30.625" style="275" customWidth="1"/>
    <col min="15623" max="15623" width="18.375" style="275" customWidth="1"/>
    <col min="15624" max="15624" width="8.875" style="275" customWidth="1"/>
    <col min="15625" max="15625" width="11" style="275" customWidth="1"/>
    <col min="15626" max="15872" width="9" style="275"/>
    <col min="15873" max="15873" width="10.625" style="275" customWidth="1"/>
    <col min="15874" max="15874" width="5.5" style="275" customWidth="1"/>
    <col min="15875" max="15875" width="20.375" style="275" customWidth="1"/>
    <col min="15876" max="15877" width="7.625" style="275" customWidth="1"/>
    <col min="15878" max="15878" width="30.625" style="275" customWidth="1"/>
    <col min="15879" max="15879" width="18.375" style="275" customWidth="1"/>
    <col min="15880" max="15880" width="8.875" style="275" customWidth="1"/>
    <col min="15881" max="15881" width="11" style="275" customWidth="1"/>
    <col min="15882" max="16128" width="9" style="275"/>
    <col min="16129" max="16129" width="10.625" style="275" customWidth="1"/>
    <col min="16130" max="16130" width="5.5" style="275" customWidth="1"/>
    <col min="16131" max="16131" width="20.375" style="275" customWidth="1"/>
    <col min="16132" max="16133" width="7.625" style="275" customWidth="1"/>
    <col min="16134" max="16134" width="30.625" style="275" customWidth="1"/>
    <col min="16135" max="16135" width="18.375" style="275" customWidth="1"/>
    <col min="16136" max="16136" width="8.875" style="275" customWidth="1"/>
    <col min="16137" max="16137" width="11" style="275" customWidth="1"/>
    <col min="16138" max="16384" width="9" style="275"/>
  </cols>
  <sheetData>
    <row r="2" spans="1:9" ht="30">
      <c r="A2" s="273" t="s">
        <v>396</v>
      </c>
    </row>
    <row r="4" spans="1:9" ht="30.75" customHeight="1">
      <c r="A4" s="383" t="s">
        <v>397</v>
      </c>
      <c r="B4" s="383"/>
      <c r="C4" s="383"/>
      <c r="D4" s="383"/>
      <c r="E4" s="383"/>
      <c r="F4" s="383"/>
      <c r="G4" s="383"/>
      <c r="H4" s="383"/>
      <c r="I4" s="383"/>
    </row>
    <row r="5" spans="1:9" ht="24">
      <c r="A5" s="276"/>
    </row>
    <row r="6" spans="1:9" ht="24">
      <c r="A6" s="276" t="s">
        <v>398</v>
      </c>
    </row>
    <row r="7" spans="1:9" ht="24">
      <c r="A7" s="276" t="s">
        <v>399</v>
      </c>
    </row>
    <row r="8" spans="1:9" ht="24">
      <c r="A8" s="276" t="s">
        <v>400</v>
      </c>
    </row>
    <row r="10" spans="1:9" ht="35.25" customHeight="1">
      <c r="A10" s="277" t="s">
        <v>401</v>
      </c>
      <c r="B10" s="384" t="s">
        <v>419</v>
      </c>
      <c r="C10" s="384"/>
      <c r="D10" s="384"/>
      <c r="E10" s="384"/>
      <c r="F10" s="278" t="s">
        <v>402</v>
      </c>
      <c r="G10" s="385" t="s">
        <v>403</v>
      </c>
      <c r="H10" s="385"/>
      <c r="I10" s="385"/>
    </row>
    <row r="11" spans="1:9" ht="35.25" customHeight="1">
      <c r="A11" s="277" t="s">
        <v>404</v>
      </c>
      <c r="B11" s="385"/>
      <c r="C11" s="385"/>
      <c r="D11" s="385"/>
      <c r="E11" s="385"/>
      <c r="F11" s="278" t="s">
        <v>405</v>
      </c>
      <c r="G11" s="385" t="s">
        <v>406</v>
      </c>
      <c r="H11" s="385"/>
      <c r="I11" s="385"/>
    </row>
    <row r="12" spans="1:9" ht="31.5" thickBot="1">
      <c r="A12" s="279"/>
      <c r="B12" s="279" t="s">
        <v>407</v>
      </c>
      <c r="C12" s="279" t="s">
        <v>408</v>
      </c>
      <c r="D12" s="279" t="s">
        <v>409</v>
      </c>
      <c r="E12" s="279" t="s">
        <v>410</v>
      </c>
      <c r="F12" s="279" t="s">
        <v>411</v>
      </c>
      <c r="G12" s="279" t="s">
        <v>412</v>
      </c>
      <c r="H12" s="279" t="s">
        <v>413</v>
      </c>
      <c r="I12" s="280" t="s">
        <v>414</v>
      </c>
    </row>
    <row r="13" spans="1:9" ht="29.25" customHeight="1" thickBot="1">
      <c r="A13" s="281" t="s">
        <v>415</v>
      </c>
      <c r="B13" s="282">
        <v>1</v>
      </c>
      <c r="C13" s="283"/>
      <c r="D13" s="283"/>
      <c r="E13" s="283"/>
      <c r="F13" s="283"/>
      <c r="G13" s="283"/>
      <c r="H13" s="283"/>
      <c r="I13" s="284"/>
    </row>
    <row r="14" spans="1:9" ht="29.25" customHeight="1">
      <c r="A14" s="386" t="s">
        <v>416</v>
      </c>
      <c r="B14" s="285">
        <v>2</v>
      </c>
      <c r="C14" s="286"/>
      <c r="D14" s="286"/>
      <c r="E14" s="286"/>
      <c r="F14" s="286"/>
      <c r="G14" s="286"/>
      <c r="H14" s="286"/>
      <c r="I14" s="286"/>
    </row>
    <row r="15" spans="1:9" ht="29.25" customHeight="1">
      <c r="A15" s="387"/>
      <c r="B15" s="287">
        <v>3</v>
      </c>
      <c r="C15" s="288"/>
      <c r="D15" s="288"/>
      <c r="E15" s="288"/>
      <c r="F15" s="288"/>
      <c r="G15" s="288"/>
      <c r="H15" s="288"/>
      <c r="I15" s="288"/>
    </row>
    <row r="16" spans="1:9" ht="29.25" customHeight="1">
      <c r="A16" s="387"/>
      <c r="B16" s="287">
        <v>4</v>
      </c>
      <c r="C16" s="288"/>
      <c r="D16" s="288"/>
      <c r="E16" s="288"/>
      <c r="F16" s="288"/>
      <c r="G16" s="288"/>
      <c r="H16" s="288"/>
      <c r="I16" s="288"/>
    </row>
    <row r="17" spans="1:9" ht="29.25" customHeight="1">
      <c r="A17" s="387"/>
      <c r="B17" s="287">
        <v>5</v>
      </c>
      <c r="C17" s="288"/>
      <c r="D17" s="288"/>
      <c r="E17" s="288"/>
      <c r="F17" s="288"/>
      <c r="G17" s="288"/>
      <c r="H17" s="288"/>
      <c r="I17" s="288"/>
    </row>
    <row r="18" spans="1:9" ht="29.25" customHeight="1">
      <c r="A18" s="387"/>
      <c r="B18" s="287">
        <v>6</v>
      </c>
      <c r="C18" s="288"/>
      <c r="D18" s="288"/>
      <c r="E18" s="288"/>
      <c r="F18" s="288"/>
      <c r="G18" s="288"/>
      <c r="H18" s="288"/>
      <c r="I18" s="288"/>
    </row>
    <row r="19" spans="1:9" ht="29.25" customHeight="1">
      <c r="A19" s="387"/>
      <c r="B19" s="287">
        <v>7</v>
      </c>
      <c r="C19" s="288"/>
      <c r="D19" s="288"/>
      <c r="E19" s="288"/>
      <c r="F19" s="288"/>
      <c r="G19" s="288"/>
      <c r="H19" s="288"/>
      <c r="I19" s="288"/>
    </row>
    <row r="20" spans="1:9" ht="29.25" customHeight="1">
      <c r="A20" s="387"/>
      <c r="B20" s="287">
        <v>8</v>
      </c>
      <c r="C20" s="288"/>
      <c r="D20" s="288"/>
      <c r="E20" s="288"/>
      <c r="F20" s="288"/>
      <c r="G20" s="288"/>
      <c r="H20" s="288"/>
      <c r="I20" s="288"/>
    </row>
    <row r="21" spans="1:9" ht="29.25" customHeight="1">
      <c r="A21" s="387"/>
      <c r="B21" s="287">
        <v>9</v>
      </c>
      <c r="C21" s="288"/>
      <c r="D21" s="288"/>
      <c r="E21" s="288"/>
      <c r="F21" s="288"/>
      <c r="G21" s="288"/>
      <c r="H21" s="288"/>
      <c r="I21" s="288"/>
    </row>
    <row r="22" spans="1:9" ht="29.25" customHeight="1">
      <c r="A22" s="387"/>
      <c r="B22" s="287">
        <v>10</v>
      </c>
      <c r="C22" s="288"/>
      <c r="D22" s="288"/>
      <c r="E22" s="288"/>
      <c r="F22" s="288"/>
      <c r="G22" s="288"/>
      <c r="H22" s="288"/>
      <c r="I22" s="288"/>
    </row>
    <row r="23" spans="1:9" ht="29.25" customHeight="1">
      <c r="A23" s="387"/>
      <c r="B23" s="287">
        <v>11</v>
      </c>
      <c r="C23" s="288"/>
      <c r="D23" s="288"/>
      <c r="E23" s="288"/>
      <c r="F23" s="288"/>
      <c r="G23" s="288"/>
      <c r="H23" s="288"/>
      <c r="I23" s="288"/>
    </row>
    <row r="24" spans="1:9" ht="29.25" customHeight="1">
      <c r="A24" s="387"/>
      <c r="B24" s="287">
        <v>12</v>
      </c>
      <c r="C24" s="288"/>
      <c r="D24" s="288"/>
      <c r="E24" s="288"/>
      <c r="F24" s="288"/>
      <c r="G24" s="288"/>
      <c r="H24" s="288"/>
      <c r="I24" s="288"/>
    </row>
    <row r="25" spans="1:9" ht="29.25" customHeight="1">
      <c r="A25" s="387"/>
      <c r="B25" s="287">
        <v>13</v>
      </c>
      <c r="C25" s="288"/>
      <c r="D25" s="288"/>
      <c r="E25" s="288"/>
      <c r="F25" s="288"/>
      <c r="G25" s="288"/>
      <c r="H25" s="288"/>
      <c r="I25" s="288"/>
    </row>
    <row r="26" spans="1:9" ht="29.25" customHeight="1">
      <c r="A26" s="387"/>
      <c r="B26" s="287">
        <v>14</v>
      </c>
      <c r="C26" s="288"/>
      <c r="D26" s="288"/>
      <c r="E26" s="288"/>
      <c r="F26" s="288"/>
      <c r="G26" s="288"/>
      <c r="H26" s="288"/>
      <c r="I26" s="288"/>
    </row>
    <row r="27" spans="1:9" ht="29.25" customHeight="1">
      <c r="A27" s="387"/>
      <c r="B27" s="287">
        <v>15</v>
      </c>
      <c r="C27" s="288"/>
      <c r="D27" s="288"/>
      <c r="E27" s="288"/>
      <c r="F27" s="288"/>
      <c r="G27" s="288"/>
      <c r="H27" s="288"/>
      <c r="I27" s="288"/>
    </row>
    <row r="28" spans="1:9" ht="29.25" customHeight="1">
      <c r="A28" s="387"/>
      <c r="B28" s="287">
        <v>16</v>
      </c>
      <c r="C28" s="288"/>
      <c r="D28" s="288"/>
      <c r="E28" s="288"/>
      <c r="F28" s="288"/>
      <c r="G28" s="288"/>
      <c r="H28" s="288"/>
      <c r="I28" s="288"/>
    </row>
    <row r="29" spans="1:9" ht="29.25" customHeight="1">
      <c r="A29" s="387"/>
      <c r="B29" s="287">
        <v>17</v>
      </c>
      <c r="C29" s="288"/>
      <c r="D29" s="288"/>
      <c r="E29" s="288"/>
      <c r="F29" s="288"/>
      <c r="G29" s="288"/>
      <c r="H29" s="288"/>
      <c r="I29" s="288"/>
    </row>
    <row r="30" spans="1:9" ht="29.25" customHeight="1">
      <c r="A30" s="387"/>
      <c r="B30" s="287">
        <v>18</v>
      </c>
      <c r="C30" s="288"/>
      <c r="D30" s="288"/>
      <c r="E30" s="288"/>
      <c r="F30" s="288"/>
      <c r="G30" s="288"/>
      <c r="H30" s="288"/>
      <c r="I30" s="288"/>
    </row>
    <row r="31" spans="1:9" ht="29.25" customHeight="1">
      <c r="A31" s="387"/>
      <c r="B31" s="287">
        <v>19</v>
      </c>
      <c r="C31" s="288"/>
      <c r="D31" s="288"/>
      <c r="E31" s="288"/>
      <c r="F31" s="288"/>
      <c r="G31" s="288"/>
      <c r="H31" s="288"/>
      <c r="I31" s="288"/>
    </row>
    <row r="32" spans="1:9" ht="29.25" customHeight="1">
      <c r="A32" s="387"/>
      <c r="B32" s="287">
        <v>20</v>
      </c>
      <c r="C32" s="288"/>
      <c r="D32" s="288"/>
      <c r="E32" s="288"/>
      <c r="F32" s="288"/>
      <c r="G32" s="288"/>
      <c r="H32" s="288"/>
      <c r="I32" s="288"/>
    </row>
    <row r="33" spans="1:9" ht="29.25" customHeight="1">
      <c r="A33" s="387"/>
      <c r="B33" s="287">
        <v>21</v>
      </c>
      <c r="C33" s="288"/>
      <c r="D33" s="288"/>
      <c r="E33" s="288"/>
      <c r="F33" s="288"/>
      <c r="G33" s="288"/>
      <c r="H33" s="288"/>
      <c r="I33" s="288"/>
    </row>
    <row r="34" spans="1:9" ht="29.25" customHeight="1">
      <c r="A34" s="387"/>
      <c r="B34" s="287">
        <v>22</v>
      </c>
      <c r="C34" s="288"/>
      <c r="D34" s="288"/>
      <c r="E34" s="288"/>
      <c r="F34" s="288"/>
      <c r="G34" s="288"/>
      <c r="H34" s="288"/>
      <c r="I34" s="288"/>
    </row>
    <row r="35" spans="1:9" ht="29.25" customHeight="1">
      <c r="A35" s="387"/>
      <c r="B35" s="287">
        <v>23</v>
      </c>
      <c r="C35" s="288"/>
      <c r="D35" s="288"/>
      <c r="E35" s="288"/>
      <c r="F35" s="288"/>
      <c r="G35" s="288"/>
      <c r="H35" s="288"/>
      <c r="I35" s="288"/>
    </row>
    <row r="36" spans="1:9" ht="29.25" customHeight="1">
      <c r="A36" s="387"/>
      <c r="B36" s="287">
        <v>24</v>
      </c>
      <c r="C36" s="288"/>
      <c r="D36" s="288"/>
      <c r="E36" s="288"/>
      <c r="F36" s="288"/>
      <c r="G36" s="288"/>
      <c r="H36" s="288"/>
      <c r="I36" s="288"/>
    </row>
    <row r="37" spans="1:9" ht="29.25" customHeight="1">
      <c r="A37" s="388"/>
      <c r="B37" s="287">
        <v>25</v>
      </c>
      <c r="C37" s="288"/>
      <c r="D37" s="288"/>
      <c r="E37" s="288"/>
      <c r="F37" s="288"/>
      <c r="G37" s="288"/>
      <c r="H37" s="288"/>
      <c r="I37" s="288"/>
    </row>
    <row r="38" spans="1:9" ht="23.25" customHeight="1">
      <c r="A38" s="382" t="s">
        <v>417</v>
      </c>
      <c r="B38" s="382"/>
      <c r="C38" s="382"/>
      <c r="D38" s="382"/>
      <c r="E38" s="382"/>
      <c r="F38" s="382"/>
      <c r="G38" s="382"/>
      <c r="H38" s="382"/>
      <c r="I38" s="382"/>
    </row>
  </sheetData>
  <mergeCells count="7">
    <mergeCell ref="A38:I38"/>
    <mergeCell ref="A4:I4"/>
    <mergeCell ref="B10:E10"/>
    <mergeCell ref="G10:I10"/>
    <mergeCell ref="B11:E11"/>
    <mergeCell ref="G11:I11"/>
    <mergeCell ref="A14:A37"/>
  </mergeCells>
  <phoneticPr fontId="1"/>
  <pageMargins left="0.25" right="0.25" top="0.75" bottom="0.75" header="0.3" footer="0.3"/>
  <pageSetup paperSize="9" scale="7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21"/>
  <sheetViews>
    <sheetView topLeftCell="A3" zoomScale="85" zoomScaleNormal="85" zoomScaleSheetLayoutView="75" workbookViewId="0">
      <selection activeCell="I16" sqref="I16"/>
    </sheetView>
  </sheetViews>
  <sheetFormatPr defaultRowHeight="13.5"/>
  <cols>
    <col min="1" max="1" width="6.125" style="148" customWidth="1"/>
    <col min="2" max="2" width="14.375" style="148" customWidth="1"/>
    <col min="3" max="3" width="6.625" style="161" bestFit="1" customWidth="1"/>
    <col min="4" max="4" width="16" style="161" customWidth="1"/>
    <col min="5" max="5" width="38.625" style="148" bestFit="1" customWidth="1"/>
    <col min="6" max="6" width="10.125" style="148" customWidth="1"/>
    <col min="7" max="9" width="12.75" style="148" customWidth="1"/>
    <col min="10" max="10" width="67.125" style="148" customWidth="1"/>
    <col min="11" max="16384" width="9" style="148"/>
  </cols>
  <sheetData>
    <row r="1" spans="1:10" s="146" customFormat="1" ht="30" customHeight="1">
      <c r="A1" s="145" t="s">
        <v>269</v>
      </c>
      <c r="C1" s="147"/>
      <c r="D1" s="147"/>
    </row>
    <row r="2" spans="1:10" s="149" customFormat="1" ht="26.25" customHeight="1">
      <c r="C2" s="150"/>
      <c r="D2" s="150"/>
      <c r="E2" s="135">
        <v>44631</v>
      </c>
      <c r="F2" s="151" t="s">
        <v>200</v>
      </c>
      <c r="G2" s="136" t="s">
        <v>201</v>
      </c>
    </row>
    <row r="3" spans="1:10" s="149" customFormat="1" ht="27" customHeight="1">
      <c r="A3" s="153" t="s">
        <v>133</v>
      </c>
      <c r="B3" s="153" t="s">
        <v>134</v>
      </c>
      <c r="C3" s="153" t="s">
        <v>135</v>
      </c>
      <c r="D3" s="153" t="s">
        <v>202</v>
      </c>
      <c r="E3" s="153" t="s">
        <v>270</v>
      </c>
      <c r="F3" s="153" t="s">
        <v>136</v>
      </c>
      <c r="G3" s="153" t="s">
        <v>137</v>
      </c>
      <c r="H3" s="153" t="s">
        <v>138</v>
      </c>
      <c r="I3" s="153" t="s">
        <v>139</v>
      </c>
      <c r="J3" s="153" t="s">
        <v>203</v>
      </c>
    </row>
    <row r="4" spans="1:10" s="234" customFormat="1" ht="42" customHeight="1">
      <c r="A4" s="228">
        <v>1</v>
      </c>
      <c r="B4" s="229">
        <v>44289</v>
      </c>
      <c r="C4" s="229" t="s">
        <v>206</v>
      </c>
      <c r="D4" s="230" t="s">
        <v>207</v>
      </c>
      <c r="E4" s="231" t="s">
        <v>271</v>
      </c>
      <c r="F4" s="232" t="s">
        <v>272</v>
      </c>
      <c r="G4" s="229">
        <v>44266</v>
      </c>
      <c r="H4" s="229">
        <v>44279</v>
      </c>
      <c r="I4" s="229">
        <f>H4-4</f>
        <v>44275</v>
      </c>
      <c r="J4" s="233" t="s">
        <v>205</v>
      </c>
    </row>
    <row r="5" spans="1:10" s="236" customFormat="1" ht="42" customHeight="1">
      <c r="A5" s="153">
        <v>2</v>
      </c>
      <c r="B5" s="154">
        <v>44744</v>
      </c>
      <c r="C5" s="154" t="s">
        <v>204</v>
      </c>
      <c r="D5" s="154" t="s">
        <v>207</v>
      </c>
      <c r="E5" s="155" t="s">
        <v>273</v>
      </c>
      <c r="F5" s="155" t="s">
        <v>274</v>
      </c>
      <c r="G5" s="154">
        <f t="shared" ref="G5:G9" si="0">B5-35</f>
        <v>44709</v>
      </c>
      <c r="H5" s="154">
        <f t="shared" ref="H5:H9" si="1">B5-15</f>
        <v>44729</v>
      </c>
      <c r="I5" s="154">
        <f t="shared" ref="I5:I9" si="2">H5-4</f>
        <v>44725</v>
      </c>
      <c r="J5" s="235" t="s">
        <v>208</v>
      </c>
    </row>
    <row r="6" spans="1:10" s="236" customFormat="1" ht="42" customHeight="1">
      <c r="A6" s="237">
        <v>3</v>
      </c>
      <c r="B6" s="238">
        <v>44800</v>
      </c>
      <c r="C6" s="154" t="s">
        <v>204</v>
      </c>
      <c r="D6" s="154" t="s">
        <v>207</v>
      </c>
      <c r="E6" s="155" t="s">
        <v>275</v>
      </c>
      <c r="F6" s="153" t="s">
        <v>276</v>
      </c>
      <c r="G6" s="154">
        <f>B6-35</f>
        <v>44765</v>
      </c>
      <c r="H6" s="154">
        <f t="shared" si="1"/>
        <v>44785</v>
      </c>
      <c r="I6" s="154">
        <f t="shared" si="2"/>
        <v>44781</v>
      </c>
      <c r="J6" s="239"/>
    </row>
    <row r="7" spans="1:10" s="241" customFormat="1" ht="42" customHeight="1">
      <c r="A7" s="153">
        <v>4</v>
      </c>
      <c r="B7" s="154">
        <v>44871</v>
      </c>
      <c r="C7" s="154" t="s">
        <v>206</v>
      </c>
      <c r="D7" s="154" t="s">
        <v>207</v>
      </c>
      <c r="E7" s="155" t="s">
        <v>277</v>
      </c>
      <c r="F7" s="155" t="s">
        <v>278</v>
      </c>
      <c r="G7" s="154">
        <f t="shared" si="0"/>
        <v>44836</v>
      </c>
      <c r="H7" s="154">
        <f t="shared" si="1"/>
        <v>44856</v>
      </c>
      <c r="I7" s="154">
        <f t="shared" si="2"/>
        <v>44852</v>
      </c>
      <c r="J7" s="240" t="s">
        <v>209</v>
      </c>
    </row>
    <row r="8" spans="1:10" s="152" customFormat="1" ht="42" customHeight="1">
      <c r="A8" s="153">
        <v>5</v>
      </c>
      <c r="B8" s="154">
        <v>44575</v>
      </c>
      <c r="C8" s="154" t="s">
        <v>204</v>
      </c>
      <c r="D8" s="154" t="s">
        <v>207</v>
      </c>
      <c r="E8" s="153" t="s">
        <v>142</v>
      </c>
      <c r="F8" s="153" t="s">
        <v>141</v>
      </c>
      <c r="G8" s="154">
        <f t="shared" si="0"/>
        <v>44540</v>
      </c>
      <c r="H8" s="154">
        <f t="shared" si="1"/>
        <v>44560</v>
      </c>
      <c r="I8" s="154">
        <f t="shared" si="2"/>
        <v>44556</v>
      </c>
      <c r="J8" s="240"/>
    </row>
    <row r="9" spans="1:10" s="152" customFormat="1" ht="42" customHeight="1">
      <c r="A9" s="153">
        <v>6</v>
      </c>
      <c r="B9" s="154">
        <v>44624</v>
      </c>
      <c r="C9" s="154" t="s">
        <v>204</v>
      </c>
      <c r="D9" s="154" t="s">
        <v>207</v>
      </c>
      <c r="E9" s="155" t="s">
        <v>279</v>
      </c>
      <c r="F9" s="155" t="s">
        <v>210</v>
      </c>
      <c r="G9" s="154">
        <f t="shared" si="0"/>
        <v>44589</v>
      </c>
      <c r="H9" s="154">
        <f t="shared" si="1"/>
        <v>44609</v>
      </c>
      <c r="I9" s="154">
        <f t="shared" si="2"/>
        <v>44605</v>
      </c>
      <c r="J9" s="156" t="s">
        <v>280</v>
      </c>
    </row>
    <row r="10" spans="1:10" s="149" customFormat="1" ht="21" customHeight="1">
      <c r="A10" s="150"/>
      <c r="B10" s="137"/>
      <c r="C10" s="157"/>
      <c r="D10" s="138"/>
      <c r="E10" s="150"/>
      <c r="F10" s="150"/>
      <c r="G10" s="157"/>
      <c r="H10" s="157"/>
      <c r="J10" s="146"/>
    </row>
    <row r="11" spans="1:10" s="146" customFormat="1" ht="32.65" customHeight="1">
      <c r="A11" s="145" t="s">
        <v>281</v>
      </c>
      <c r="C11" s="147"/>
      <c r="D11" s="147"/>
      <c r="J11" s="158"/>
    </row>
    <row r="12" spans="1:10" s="149" customFormat="1" ht="26.25" customHeight="1">
      <c r="C12" s="150"/>
      <c r="D12" s="150"/>
      <c r="E12" s="135">
        <f>E2</f>
        <v>44631</v>
      </c>
      <c r="F12" s="151" t="s">
        <v>200</v>
      </c>
      <c r="G12" s="136" t="s">
        <v>201</v>
      </c>
    </row>
    <row r="13" spans="1:10" s="149" customFormat="1" ht="27" customHeight="1">
      <c r="A13" s="153" t="s">
        <v>133</v>
      </c>
      <c r="B13" s="153" t="s">
        <v>134</v>
      </c>
      <c r="C13" s="153" t="s">
        <v>135</v>
      </c>
      <c r="D13" s="153" t="s">
        <v>202</v>
      </c>
      <c r="E13" s="153" t="s">
        <v>270</v>
      </c>
      <c r="F13" s="153" t="s">
        <v>136</v>
      </c>
      <c r="G13" s="153" t="s">
        <v>137</v>
      </c>
      <c r="H13" s="153" t="s">
        <v>138</v>
      </c>
      <c r="I13" s="153" t="s">
        <v>139</v>
      </c>
      <c r="J13" s="153" t="s">
        <v>203</v>
      </c>
    </row>
    <row r="14" spans="1:10" s="236" customFormat="1" ht="43.5" customHeight="1">
      <c r="A14" s="153">
        <v>1</v>
      </c>
      <c r="B14" s="154">
        <v>44730</v>
      </c>
      <c r="C14" s="154" t="s">
        <v>204</v>
      </c>
      <c r="D14" s="154" t="s">
        <v>207</v>
      </c>
      <c r="E14" s="155" t="s">
        <v>282</v>
      </c>
      <c r="F14" s="153" t="s">
        <v>140</v>
      </c>
      <c r="G14" s="154">
        <f>B14-35</f>
        <v>44695</v>
      </c>
      <c r="H14" s="154">
        <f>B14-15</f>
        <v>44715</v>
      </c>
      <c r="I14" s="154">
        <f>H14-4</f>
        <v>44711</v>
      </c>
      <c r="J14" s="242" t="s">
        <v>283</v>
      </c>
    </row>
    <row r="15" spans="1:10" s="236" customFormat="1" ht="43.5" customHeight="1">
      <c r="A15" s="153">
        <v>2</v>
      </c>
      <c r="B15" s="154">
        <v>44814</v>
      </c>
      <c r="C15" s="154" t="s">
        <v>204</v>
      </c>
      <c r="D15" s="154" t="s">
        <v>333</v>
      </c>
      <c r="E15" s="153" t="s">
        <v>142</v>
      </c>
      <c r="F15" s="153" t="s">
        <v>284</v>
      </c>
      <c r="G15" s="154">
        <f>B15-40</f>
        <v>44774</v>
      </c>
      <c r="H15" s="154">
        <f>B15-20</f>
        <v>44794</v>
      </c>
      <c r="I15" s="154">
        <v>44792</v>
      </c>
      <c r="J15" s="242" t="s">
        <v>283</v>
      </c>
    </row>
    <row r="16" spans="1:10" s="149" customFormat="1" ht="43.5" customHeight="1">
      <c r="A16" s="270">
        <v>3</v>
      </c>
      <c r="B16" s="271">
        <v>44849</v>
      </c>
      <c r="C16" s="271" t="s">
        <v>204</v>
      </c>
      <c r="D16" s="271" t="s">
        <v>207</v>
      </c>
      <c r="E16" s="270" t="s">
        <v>334</v>
      </c>
      <c r="F16" s="270" t="s">
        <v>285</v>
      </c>
      <c r="G16" s="271">
        <v>44814</v>
      </c>
      <c r="H16" s="271">
        <v>44832</v>
      </c>
      <c r="I16" s="271">
        <v>44829</v>
      </c>
      <c r="J16" s="272" t="s">
        <v>283</v>
      </c>
    </row>
    <row r="17" spans="1:10" s="149" customFormat="1" ht="71.650000000000006" customHeight="1">
      <c r="A17" s="153">
        <v>4</v>
      </c>
      <c r="B17" s="154">
        <v>44935</v>
      </c>
      <c r="C17" s="154" t="s">
        <v>212</v>
      </c>
      <c r="D17" s="154" t="s">
        <v>207</v>
      </c>
      <c r="E17" s="153" t="s">
        <v>211</v>
      </c>
      <c r="F17" s="153" t="s">
        <v>272</v>
      </c>
      <c r="G17" s="154">
        <f>B17-40</f>
        <v>44895</v>
      </c>
      <c r="H17" s="154">
        <f>B17-20</f>
        <v>44915</v>
      </c>
      <c r="I17" s="154">
        <f>H17-4</f>
        <v>44911</v>
      </c>
      <c r="J17" s="242" t="s">
        <v>286</v>
      </c>
    </row>
    <row r="18" spans="1:10" s="149" customFormat="1" ht="43.5" customHeight="1">
      <c r="A18" s="153">
        <v>5</v>
      </c>
      <c r="B18" s="154">
        <v>44632</v>
      </c>
      <c r="C18" s="154" t="s">
        <v>206</v>
      </c>
      <c r="D18" s="154" t="s">
        <v>207</v>
      </c>
      <c r="E18" s="155" t="s">
        <v>213</v>
      </c>
      <c r="F18" s="153" t="s">
        <v>287</v>
      </c>
      <c r="G18" s="154">
        <f>B18-40</f>
        <v>44592</v>
      </c>
      <c r="H18" s="154">
        <f>B18-20</f>
        <v>44612</v>
      </c>
      <c r="I18" s="154">
        <f>H18-4</f>
        <v>44608</v>
      </c>
      <c r="J18" s="139" t="s">
        <v>288</v>
      </c>
    </row>
    <row r="19" spans="1:10" s="146" customFormat="1" ht="40.5" customHeight="1">
      <c r="B19" s="140" t="s">
        <v>214</v>
      </c>
      <c r="C19" s="147"/>
      <c r="D19" s="138"/>
    </row>
    <row r="20" spans="1:10" ht="24" customHeight="1">
      <c r="A20" s="146"/>
      <c r="B20" s="141"/>
      <c r="C20" s="147"/>
      <c r="D20" s="138"/>
      <c r="E20" s="146"/>
      <c r="F20" s="146"/>
      <c r="G20" s="146"/>
      <c r="H20" s="146"/>
      <c r="I20" s="146"/>
      <c r="J20" s="146"/>
    </row>
    <row r="21" spans="1:10" ht="21" customHeight="1">
      <c r="A21" s="159"/>
      <c r="B21" s="160"/>
      <c r="C21" s="147"/>
      <c r="D21" s="147"/>
      <c r="E21" s="146"/>
      <c r="F21" s="146"/>
      <c r="G21" s="146"/>
      <c r="H21" s="146"/>
      <c r="I21" s="146"/>
      <c r="J21" s="146"/>
    </row>
  </sheetData>
  <phoneticPr fontId="7"/>
  <printOptions horizontalCentered="1" verticalCentered="1"/>
  <pageMargins left="0.39370078740157483" right="0.39370078740157483" top="0.61" bottom="0.59055118110236227" header="0.51181102362204722" footer="0.51181102362204722"/>
  <pageSetup paperSize="9" scale="72"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大会要項（各支部理事長）</vt:lpstr>
      <vt:lpstr>大会要項（所属長）</vt:lpstr>
      <vt:lpstr>申込一覧表 (理事長用)</vt:lpstr>
      <vt:lpstr>小学生申込用紙（チーム用）</vt:lpstr>
      <vt:lpstr>男子ﾗﾝｸ R4_2回</vt:lpstr>
      <vt:lpstr>女子ﾗﾝｸ R4_2回</vt:lpstr>
      <vt:lpstr>連絡先および健康状態申告のお願い20220607</vt:lpstr>
      <vt:lpstr>【本宮市提出用】健康状態申告のお願い20221015</vt:lpstr>
      <vt:lpstr>令和４年開催日程一覧（曜日付）</vt:lpstr>
      <vt:lpstr>'女子ﾗﾝｸ R4_2回'!Print_Area</vt:lpstr>
      <vt:lpstr>'小学生申込用紙（チーム用）'!Print_Area</vt:lpstr>
      <vt:lpstr>'申込一覧表 (理事長用)'!Print_Area</vt:lpstr>
      <vt:lpstr>'大会要項（各支部理事長）'!Print_Area</vt:lpstr>
      <vt:lpstr>'大会要項（所属長）'!Print_Area</vt:lpstr>
      <vt:lpstr>'男子ﾗﾝｸ R4_2回'!Print_Area</vt:lpstr>
      <vt:lpstr>'令和４年開催日程一覧（曜日付）'!Print_Area</vt:lpstr>
      <vt:lpstr>連絡先および健康状態申告のお願い20220607!Print_Area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2022-05-01T03:40:35Z</cp:lastPrinted>
  <dcterms:created xsi:type="dcterms:W3CDTF">2019-12-10T12:31:36Z</dcterms:created>
  <dcterms:modified xsi:type="dcterms:W3CDTF">2022-09-11T08:21:06Z</dcterms:modified>
</cp:coreProperties>
</file>