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15" activeTab="0"/>
  </bookViews>
  <sheets>
    <sheet name="所属長" sheetId="1" r:id="rId1"/>
    <sheet name="連絡先および健康状態申告のお願い20201203" sheetId="2" r:id="rId2"/>
    <sheet name="申込用紙（チーム用）" sheetId="3" r:id="rId3"/>
    <sheet name="男子ランク2020-4" sheetId="4" r:id="rId4"/>
    <sheet name="女子ランク2020-4" sheetId="5" r:id="rId5"/>
    <sheet name="成績表2020-4" sheetId="6" r:id="rId6"/>
    <sheet name="2020年度開催日程一覧（曜日付）20200909" sheetId="7" r:id="rId7"/>
    <sheet name="各理事長" sheetId="8" r:id="rId8"/>
    <sheet name="申込一覧表 (理事長用)" sheetId="9" r:id="rId9"/>
  </sheets>
  <externalReferences>
    <externalReference r:id="rId12"/>
    <externalReference r:id="rId13"/>
    <externalReference r:id="rId14"/>
    <externalReference r:id="rId15"/>
    <externalReference r:id="rId16"/>
    <externalReference r:id="rId17"/>
  </externalReferences>
  <definedNames>
    <definedName name="a" localSheetId="7">'[2]辞書'!$B$11:$J$225</definedName>
    <definedName name="a" localSheetId="0">'[2]辞書'!$B$11:$J$225</definedName>
    <definedName name="a" localSheetId="8">'[2]辞書'!$B$11:$J$225</definedName>
    <definedName name="a" localSheetId="2">'[2]辞書'!$B$11:$J$225</definedName>
    <definedName name="a">'[1]辞書'!$B$11:$J$225</definedName>
    <definedName name="_xlnm.Print_Area" localSheetId="6">'2020年度開催日程一覧（曜日付）20200909'!$A$1:$J$20</definedName>
    <definedName name="_xlnm.Print_Area" localSheetId="7">'各理事長'!$A$1:$G$55</definedName>
    <definedName name="_xlnm.Print_Area" localSheetId="0">'所属長'!$A$1:$H$58</definedName>
    <definedName name="_xlnm.Print_Area" localSheetId="4">'女子ランク2020-4'!$A$1:$AA$25</definedName>
    <definedName name="_xlnm.Print_Area" localSheetId="8">'申込一覧表 (理事長用)'!$B$2:$I$53</definedName>
    <definedName name="_xlnm.Print_Area" localSheetId="2">'申込用紙（チーム用）'!$B$2:$M$43</definedName>
    <definedName name="_xlnm.Print_Area" localSheetId="5">'成績表2020-4'!$B$1:$H$50</definedName>
    <definedName name="_xlnm.Print_Area" localSheetId="3">'男子ランク2020-4'!$A$1:$AA$30</definedName>
    <definedName name="_xlnm.Print_Area" localSheetId="1">'連絡先および健康状態申告のお願い20201203'!$A$1:$D$23</definedName>
    <definedName name="単女" localSheetId="6">'[5]辞書'!$B$11:$J$225</definedName>
    <definedName name="単女" localSheetId="7">'[3]辞書'!$B$11:$J$225</definedName>
    <definedName name="単女" localSheetId="0">'[3]辞書'!$B$11:$J$225</definedName>
    <definedName name="単女" localSheetId="8">'[2]辞書'!$B$11:$J$225</definedName>
    <definedName name="単女" localSheetId="2">'[3]辞書'!$B$11:$J$225</definedName>
    <definedName name="単女">'[2]辞書'!$B$11:$J$225</definedName>
    <definedName name="男子H262決定版" localSheetId="6">'[5]辞書'!$B$11:$J$225</definedName>
    <definedName name="男子H262決定版">'[2]辞書'!$B$11:$J$225</definedName>
  </definedNames>
  <calcPr fullCalcOnLoad="1"/>
</workbook>
</file>

<file path=xl/sharedStrings.xml><?xml version="1.0" encoding="utf-8"?>
<sst xmlns="http://schemas.openxmlformats.org/spreadsheetml/2006/main" count="1500" uniqueCount="513">
  <si>
    <t>いわき</t>
  </si>
  <si>
    <t>県南</t>
  </si>
  <si>
    <t>会津</t>
  </si>
  <si>
    <t>現在</t>
  </si>
  <si>
    <t>回</t>
  </si>
  <si>
    <t>実施日</t>
  </si>
  <si>
    <t>曜日</t>
  </si>
  <si>
    <t>当確</t>
  </si>
  <si>
    <t>主管支部</t>
  </si>
  <si>
    <t>要綱送付</t>
  </si>
  <si>
    <t>申込締切</t>
  </si>
  <si>
    <t>各地区締切</t>
  </si>
  <si>
    <t>（土）</t>
  </si>
  <si>
    <t>県中</t>
  </si>
  <si>
    <t>※3月1日が県立高校の卒業式に当たるため、小学生強化リーグ日程と交換しました。</t>
  </si>
  <si>
    <t>決定</t>
  </si>
  <si>
    <t>参加者</t>
  </si>
  <si>
    <t>招待選手</t>
  </si>
  <si>
    <t>合計</t>
  </si>
  <si>
    <t>学年</t>
  </si>
  <si>
    <t>福島県卓球協会</t>
  </si>
  <si>
    <t>須賀川市教育委員会</t>
  </si>
  <si>
    <t>公印省略</t>
  </si>
  <si>
    <t>　開館：8:00　県南地区の選手は8時から会場設営をお願いします。</t>
  </si>
  <si>
    <t>須賀川アリーナ　　メインアリーナ</t>
  </si>
  <si>
    <t>　　　記</t>
  </si>
  <si>
    <t>後　　　援</t>
  </si>
  <si>
    <t>主　　　催　</t>
  </si>
  <si>
    <t>協　　　力</t>
  </si>
  <si>
    <t>猪苗代町卓球協会　　会津卓球協会　強化部</t>
  </si>
  <si>
    <t>いわき市教育委員会</t>
  </si>
  <si>
    <t>主　　　管　</t>
  </si>
  <si>
    <t>日　　　時</t>
  </si>
  <si>
    <t>猪苗代町教育委員会</t>
  </si>
  <si>
    <t>猪苗代町卓球協会</t>
  </si>
  <si>
    <t>場　　　所</t>
  </si>
  <si>
    <t>参加資格</t>
  </si>
  <si>
    <t>　　電話　0242-72-1534 　　　住所：耶麻郡猪苗代町鶴田141-2</t>
  </si>
  <si>
    <t>年間を通して翌年第1回小中高強化リーグまで参加できます。</t>
  </si>
  <si>
    <t>全国大会ベスト１６以上に入ったものは、翌年の同大会まで参加可能</t>
  </si>
  <si>
    <t>（ｂ）中学生　：　各種県大会シングルスベスト３２以上が参加資格を獲得し、1年間参加資格がある。</t>
  </si>
  <si>
    <t>平成２３年９月１０日(土)　開会式　８時４５分～</t>
  </si>
  <si>
    <t>　開館：8:00　いわき地区の選手は8時から会場設営をお願いします。</t>
  </si>
  <si>
    <t>参  加  料</t>
  </si>
  <si>
    <t>使　用　球</t>
  </si>
  <si>
    <t>内　　　容</t>
  </si>
  <si>
    <t>・　上位リーグでは、一般人・大学生・他県高校生等との交流試合方式を</t>
  </si>
  <si>
    <t>　とる場合もある。　(事務局判断で　他県選手の参加もある）</t>
  </si>
  <si>
    <t>表　　　彰</t>
  </si>
  <si>
    <t>申込締切</t>
  </si>
  <si>
    <t>電子メールの場合は　必ず受領の返信メールをご確認下さい。</t>
  </si>
  <si>
    <t>申  込  先</t>
  </si>
  <si>
    <t>〒966-0073　喜多方市字中町2892　　　『喜多方卓球ランド』　内　</t>
  </si>
  <si>
    <t>　　携帯電話　090-2277-2613</t>
  </si>
  <si>
    <t>　　電子メール　　info@takkyuland.com</t>
  </si>
  <si>
    <t>そ の 他</t>
  </si>
  <si>
    <t>各地区理事長が取りまとめ、各チームからの申込の上に一覧表を添付し、</t>
  </si>
  <si>
    <t>上記へお送り下さい。</t>
  </si>
  <si>
    <t>　★大会結果や写真等を福島県卓球協会ホームページや各報道機関よる新聞・雑誌等へ掲載する</t>
  </si>
  <si>
    <t>　　場合があります。　掲載等に問題がある選手は事前に、事務局までご連絡下さい。</t>
  </si>
  <si>
    <t>※　本大会を試験的にJTTA公式レーティングの「登録対象」および「レーティング対象大会」とします。</t>
  </si>
  <si>
    <t>問合せ先</t>
  </si>
  <si>
    <t>所属長　殿</t>
  </si>
  <si>
    <t>　　会津卓球協会　理事長　五十嵐修二宛</t>
  </si>
  <si>
    <t>電子メールによる申込を推奨いたします。可能な所属チームはご協力願います。</t>
  </si>
  <si>
    <t>支部別申込一覧</t>
  </si>
  <si>
    <t>　各地区理事長様</t>
  </si>
  <si>
    <t>支部名（　　　　支部　）</t>
  </si>
  <si>
    <t>理事長名　　　　　　　　　　</t>
  </si>
  <si>
    <t>No.</t>
  </si>
  <si>
    <t>支部</t>
  </si>
  <si>
    <t>所属名</t>
  </si>
  <si>
    <t>男子</t>
  </si>
  <si>
    <t>女子</t>
  </si>
  <si>
    <t>参加費合計</t>
  </si>
  <si>
    <t>指導者用配布数</t>
  </si>
  <si>
    <t>合　　計</t>
  </si>
  <si>
    <t>所　属　：　</t>
  </si>
  <si>
    <t>支部締切</t>
  </si>
  <si>
    <t>責任者　：　</t>
  </si>
  <si>
    <t>住　所　：　</t>
  </si>
  <si>
    <t>責任者連絡先　：　</t>
  </si>
  <si>
    <t>代表者メールアドレス　：　</t>
  </si>
  <si>
    <t>No.</t>
  </si>
  <si>
    <t>男・女</t>
  </si>
  <si>
    <t>氏　名</t>
  </si>
  <si>
    <t>備　考</t>
  </si>
  <si>
    <t>例</t>
  </si>
  <si>
    <t>男</t>
  </si>
  <si>
    <t>福島　太郎</t>
  </si>
  <si>
    <t>男</t>
  </si>
  <si>
    <t>女</t>
  </si>
  <si>
    <t>上記申込についての注意事項　：　</t>
  </si>
  <si>
    <r>
      <t>　①　初参加の場合は、備考欄に　</t>
    </r>
    <r>
      <rPr>
        <b/>
        <sz val="11"/>
        <rFont val="ＭＳ Ｐゴシック"/>
        <family val="3"/>
      </rPr>
      <t>”初”</t>
    </r>
    <r>
      <rPr>
        <sz val="11"/>
        <rFont val="ＭＳ Ｐゴシック"/>
        <family val="3"/>
      </rPr>
      <t>　と記入して下さい。</t>
    </r>
  </si>
  <si>
    <t>　③　前回参加してない場合は　”欠”　と記入し、　前々回ランク欄にそのランキングを記入する。</t>
  </si>
  <si>
    <t>　④　しばらくぶりに参加する場合は、備考欄に　いつの大会でランキング何位かを記入する。</t>
  </si>
  <si>
    <t>　⑤　参加資格に該当する大会名と順位を記入願います。</t>
  </si>
  <si>
    <r>
      <t>　⑥　推薦の場合　参加資格に</t>
    </r>
    <r>
      <rPr>
        <sz val="11"/>
        <color indexed="10"/>
        <rFont val="ＭＳ Ｐゴシック"/>
        <family val="3"/>
      </rPr>
      <t>　“推薦”　</t>
    </r>
    <r>
      <rPr>
        <sz val="11"/>
        <rFont val="ＭＳ Ｐゴシック"/>
        <family val="3"/>
      </rPr>
      <t>と記入願います。</t>
    </r>
  </si>
  <si>
    <t>猪苗代町総合体育館　カメリーナ</t>
  </si>
  <si>
    <t>申込記入欄</t>
  </si>
  <si>
    <t>〒:975-0032. 住所:南 相馬市原町区桜井町二丁目200. TEL:0244-22-8951. FAX:0244-22-8953.</t>
  </si>
  <si>
    <t>会場は　4月1日現在での最終決定します。</t>
  </si>
  <si>
    <t>選　　考　　会　(予定）</t>
  </si>
  <si>
    <t>各支部理事長</t>
  </si>
  <si>
    <t>各支部取りまとめの上、お願いします。</t>
  </si>
  <si>
    <t xml:space="preserve">あいづ総合体育館　　　　　 Tel　０２４２－２８－４４４５
　　　　　　　　　　　　　会津若松市門田大字御山字村上１６４
</t>
  </si>
  <si>
    <t>各種合宿等の選手選考（参考）</t>
  </si>
  <si>
    <t>・　日本卓球協会公認球　ニッタク　プラスチック　４０ｍｍ白色３スター球とする。</t>
  </si>
  <si>
    <r>
      <t>平成２３年１</t>
    </r>
    <r>
      <rPr>
        <sz val="12"/>
        <color indexed="18"/>
        <rFont val="ＭＳ Ｐゴシック"/>
        <family val="3"/>
      </rPr>
      <t>月１０日(月)　開会式　８時４</t>
    </r>
    <r>
      <rPr>
        <sz val="12"/>
        <color indexed="12"/>
        <rFont val="ＭＳ Ｐゴシック"/>
        <family val="3"/>
      </rPr>
      <t>５分～</t>
    </r>
  </si>
  <si>
    <r>
      <t>平成２３年６</t>
    </r>
    <r>
      <rPr>
        <sz val="12"/>
        <color indexed="18"/>
        <rFont val="ＭＳ Ｐゴシック"/>
        <family val="3"/>
      </rPr>
      <t>月１２日(日)　開会式　８時４</t>
    </r>
    <r>
      <rPr>
        <sz val="12"/>
        <color indexed="12"/>
        <rFont val="ＭＳ Ｐゴシック"/>
        <family val="3"/>
      </rPr>
      <t>５分～</t>
    </r>
  </si>
  <si>
    <r>
      <t>１５００円</t>
    </r>
    <r>
      <rPr>
        <sz val="12"/>
        <rFont val="ＭＳ Ｐゴシック"/>
        <family val="3"/>
      </rPr>
      <t>　（当日棄権でも徴収いたします）</t>
    </r>
  </si>
  <si>
    <t>後　　　援</t>
  </si>
  <si>
    <t>　⓪　年末年始の　中国遠征合宿の参加希望者は　有　・　無　蘭に　有　に　〇を　付けて下さい。</t>
  </si>
  <si>
    <t>会　　場</t>
  </si>
  <si>
    <t>郡山市総合体育館</t>
  </si>
  <si>
    <t>栃木県交流会代表の選考
茨城交流代表選考</t>
  </si>
  <si>
    <t>アジア交流大会福島県代表(中学生男女各3名）の選考</t>
  </si>
  <si>
    <t>本宮市総合体育館</t>
  </si>
  <si>
    <t>いわき</t>
  </si>
  <si>
    <t>東アジアホープス予選大会の選考（小学5年生以下から各2名）
上位20位までが30年度第1回までの福島県小中高強化リーグに参加できる</t>
  </si>
  <si>
    <t>※　H28年度から小学生強化リーグは　年5回とし、5月開催時期に　福島県小学生学年別卓球大会　を　開催する</t>
  </si>
  <si>
    <t>県中</t>
  </si>
  <si>
    <t>（推）</t>
  </si>
  <si>
    <t>県北</t>
  </si>
  <si>
    <t>中3</t>
  </si>
  <si>
    <t>高2</t>
  </si>
  <si>
    <t>中2</t>
  </si>
  <si>
    <t>中1</t>
  </si>
  <si>
    <t>小4</t>
  </si>
  <si>
    <t>岩永　尭久</t>
  </si>
  <si>
    <t>小5</t>
  </si>
  <si>
    <t>小6</t>
  </si>
  <si>
    <t>相双</t>
  </si>
  <si>
    <t>本多　泰知</t>
  </si>
  <si>
    <t>志賀　亘佑</t>
  </si>
  <si>
    <t>山田　翔太</t>
  </si>
  <si>
    <t>船生　岳冬</t>
  </si>
  <si>
    <t>伊藤　翔太</t>
  </si>
  <si>
    <t>齋藤　忠宏</t>
  </si>
  <si>
    <t>高1</t>
  </si>
  <si>
    <t>塩坪　心音</t>
  </si>
  <si>
    <t>西牧　優衣</t>
  </si>
  <si>
    <t>ランク</t>
  </si>
  <si>
    <t>氏名</t>
  </si>
  <si>
    <t>所属</t>
  </si>
  <si>
    <t>地区</t>
  </si>
  <si>
    <t>メモ</t>
  </si>
  <si>
    <t>　</t>
  </si>
  <si>
    <t>千葉　珠音</t>
  </si>
  <si>
    <t>横山　美優</t>
  </si>
  <si>
    <t>(日)</t>
  </si>
  <si>
    <t>(土)</t>
  </si>
  <si>
    <t>(月祝)</t>
  </si>
  <si>
    <t>猪苗代町総合体育館
メイン・サブ　48台</t>
  </si>
  <si>
    <t>生江　未来</t>
  </si>
  <si>
    <t>福島県卓球協会　会長　斉藤一美</t>
  </si>
  <si>
    <r>
      <t>　　</t>
    </r>
    <r>
      <rPr>
        <sz val="12"/>
        <color indexed="10"/>
        <rFont val="細明朝体"/>
        <family val="3"/>
      </rPr>
      <t>場合でも必ず、記入願います。</t>
    </r>
    <r>
      <rPr>
        <sz val="12"/>
        <rFont val="細明朝体"/>
        <family val="3"/>
      </rPr>
      <t>（当該支部のみの記入をお願いします）</t>
    </r>
  </si>
  <si>
    <r>
      <t>※　申込の抜けがないかを確認できるようにしました。</t>
    </r>
    <r>
      <rPr>
        <sz val="12"/>
        <color indexed="10"/>
        <rFont val="細明朝体"/>
        <family val="3"/>
      </rPr>
      <t>各支部の常連のクラブの不参加の</t>
    </r>
  </si>
  <si>
    <r>
      <t>（ｃ）高校生　：　各種県大会シングルス</t>
    </r>
    <r>
      <rPr>
        <b/>
        <sz val="12"/>
        <color indexed="14"/>
        <rFont val="ＭＳ Ｐゴシック"/>
        <family val="3"/>
      </rPr>
      <t>ベスト３２</t>
    </r>
    <r>
      <rPr>
        <b/>
        <sz val="11"/>
        <color indexed="14"/>
        <rFont val="ＭＳ Ｐゴシック"/>
        <family val="3"/>
      </rPr>
      <t>以上</t>
    </r>
    <r>
      <rPr>
        <sz val="11"/>
        <rFont val="ＭＳ Ｐゴシック"/>
        <family val="3"/>
      </rPr>
      <t>が参加資格を獲得し、</t>
    </r>
    <r>
      <rPr>
        <sz val="11"/>
        <color indexed="10"/>
        <rFont val="ＭＳ Ｐゴシック"/>
        <family val="3"/>
      </rPr>
      <t>1年間参加資格がある。</t>
    </r>
  </si>
  <si>
    <t>県北</t>
  </si>
  <si>
    <t>東北中学強化交流選考（参考）・各種合宿等の選手選考（参考）</t>
  </si>
  <si>
    <t>いわき市総合体育館</t>
  </si>
  <si>
    <r>
      <t>上位</t>
    </r>
    <r>
      <rPr>
        <sz val="11"/>
        <rFont val="細明朝体"/>
        <family val="3"/>
      </rPr>
      <t>20</t>
    </r>
    <r>
      <rPr>
        <sz val="11"/>
        <rFont val="ＭＳ Ｐゴシック"/>
        <family val="3"/>
      </rPr>
      <t>位までが2019年度第一回までの福島県小中高強化リーグに参加できる</t>
    </r>
  </si>
  <si>
    <t>　</t>
  </si>
  <si>
    <t>前回
ランク</t>
  </si>
  <si>
    <t>所属名</t>
  </si>
  <si>
    <t>最上位
参加資格</t>
  </si>
  <si>
    <t>中国遠征
合宿
選考会</t>
  </si>
  <si>
    <t>前々回
ランク</t>
  </si>
  <si>
    <t>直接入力</t>
  </si>
  <si>
    <t>上記所属を反映させる</t>
  </si>
  <si>
    <t>記入例</t>
  </si>
  <si>
    <t>選択する</t>
  </si>
  <si>
    <t>前回欠席の場合記入する</t>
  </si>
  <si>
    <t>うつくしまクラブ</t>
  </si>
  <si>
    <t>会津</t>
  </si>
  <si>
    <t>カデット32
学年別16
推薦：（推）</t>
  </si>
  <si>
    <t>参加
希望
：〇</t>
  </si>
  <si>
    <t>&lt;=記入について
　対象大会と成績も
　記載願います。
↓初参加の場合"初"</t>
  </si>
  <si>
    <t>富久山卓球クラブ</t>
  </si>
  <si>
    <t>喜多方卓球ランド</t>
  </si>
  <si>
    <t>ジャド卓球クラブ</t>
  </si>
  <si>
    <t>本宮卓球クラブ</t>
  </si>
  <si>
    <t>平三中</t>
  </si>
  <si>
    <t>錦中</t>
  </si>
  <si>
    <t>向陽中</t>
  </si>
  <si>
    <t>みなみクラブ</t>
  </si>
  <si>
    <t>いわき卓球</t>
  </si>
  <si>
    <t>チームA.T.C</t>
  </si>
  <si>
    <t>橘高</t>
  </si>
  <si>
    <t>あゆりジュニア</t>
  </si>
  <si>
    <t>松本　倫和</t>
  </si>
  <si>
    <t>勿来卓球クラブ</t>
  </si>
  <si>
    <t>植田中</t>
  </si>
  <si>
    <t>浅川中</t>
  </si>
  <si>
    <t>遠藤　州琢</t>
  </si>
  <si>
    <t>小松　雅英</t>
  </si>
  <si>
    <t>鈴木　翔伊</t>
  </si>
  <si>
    <t>西山　歩希</t>
  </si>
  <si>
    <t>遠藤　匠梧</t>
  </si>
  <si>
    <t>城北ＴＴＣ</t>
  </si>
  <si>
    <t>平一中</t>
  </si>
  <si>
    <t>赤井中</t>
  </si>
  <si>
    <t>小名浜一中</t>
  </si>
  <si>
    <t>小名浜二中</t>
  </si>
  <si>
    <t>皆川　智香</t>
  </si>
  <si>
    <t>福大付属中</t>
  </si>
  <si>
    <t>米田　帆華</t>
  </si>
  <si>
    <t>古川　梨紗</t>
  </si>
  <si>
    <t>苅宿　千穂</t>
  </si>
  <si>
    <t>猪狩　夏樹</t>
  </si>
  <si>
    <r>
      <t>　②　ランキングは　前回の小中高強化リーグ</t>
    </r>
    <r>
      <rPr>
        <sz val="11"/>
        <color indexed="14"/>
        <rFont val="ＭＳ Ｐゴシック"/>
        <family val="3"/>
      </rPr>
      <t>のランキング</t>
    </r>
    <r>
      <rPr>
        <sz val="11"/>
        <rFont val="ＭＳ Ｐゴシック"/>
        <family val="3"/>
      </rPr>
      <t>を記入してください。</t>
    </r>
  </si>
  <si>
    <t>鹿俣　葵</t>
  </si>
  <si>
    <t>金田　篤典</t>
  </si>
  <si>
    <t>草野　凜音</t>
  </si>
  <si>
    <r>
      <t>　開館：8:00　</t>
    </r>
    <r>
      <rPr>
        <sz val="12"/>
        <color indexed="10"/>
        <rFont val="ＭＳ Ｐゴシック"/>
        <family val="3"/>
      </rPr>
      <t>参加選</t>
    </r>
    <r>
      <rPr>
        <sz val="12"/>
        <color indexed="10"/>
        <rFont val="ＭＳ Ｐゴシック"/>
        <family val="3"/>
      </rPr>
      <t>手・関係者は　</t>
    </r>
    <r>
      <rPr>
        <sz val="12"/>
        <color indexed="10"/>
        <rFont val="ＭＳ Ｐゴシック"/>
        <family val="3"/>
      </rPr>
      <t>8:00</t>
    </r>
    <r>
      <rPr>
        <sz val="12"/>
        <color indexed="10"/>
        <rFont val="ＭＳ Ｐゴシック"/>
        <family val="3"/>
      </rPr>
      <t>から会場設営をお願いします。</t>
    </r>
  </si>
  <si>
    <t>0243-34-2131</t>
  </si>
  <si>
    <t>住所　　</t>
  </si>
  <si>
    <t>石川　夢都</t>
  </si>
  <si>
    <t>T.C赤井沢</t>
  </si>
  <si>
    <t>尚英中</t>
  </si>
  <si>
    <t>ＮＴＳ</t>
  </si>
  <si>
    <t>山野辺晃大</t>
  </si>
  <si>
    <t>小野　優成</t>
  </si>
  <si>
    <t>磐崎中</t>
  </si>
  <si>
    <t>深谷　莉玖</t>
  </si>
  <si>
    <t>菅野　真矢</t>
  </si>
  <si>
    <t>菅藤　颯太</t>
  </si>
  <si>
    <t>櫻井　豹真</t>
  </si>
  <si>
    <t>喜多方東高</t>
  </si>
  <si>
    <t>中央台北中</t>
  </si>
  <si>
    <t>保住　青哉</t>
  </si>
  <si>
    <t>小林　莉乃</t>
  </si>
  <si>
    <t>桜の聖母学院中</t>
  </si>
  <si>
    <t>倉富　　唯</t>
  </si>
  <si>
    <t>石井　愛莉</t>
  </si>
  <si>
    <t>大内　春香</t>
  </si>
  <si>
    <t>鈴木　美咲</t>
  </si>
  <si>
    <t>齋藤　ルイ</t>
  </si>
  <si>
    <t>但野　紗弥</t>
  </si>
  <si>
    <t>小菅　ねね</t>
  </si>
  <si>
    <t>高田中</t>
  </si>
  <si>
    <t>片平　千尋</t>
  </si>
  <si>
    <t>髙橋　和花</t>
  </si>
  <si>
    <t>但野　絢弥</t>
  </si>
  <si>
    <t>2020年度福島県カデット(各シングルス）</t>
  </si>
  <si>
    <t>2020年度福島県ジュニア</t>
  </si>
  <si>
    <t>2019年度県総体シングルス</t>
  </si>
  <si>
    <t>2019年度インターハイ・シングルス</t>
  </si>
  <si>
    <r>
      <t>2019年度中学生県学年別</t>
    </r>
    <r>
      <rPr>
        <sz val="11"/>
        <color indexed="10"/>
        <rFont val="ＭＳ Ｐゴシック"/>
        <family val="3"/>
      </rPr>
      <t>　</t>
    </r>
    <r>
      <rPr>
        <b/>
        <sz val="11"/>
        <color indexed="10"/>
        <rFont val="ＭＳ Ｐゴシック"/>
        <family val="3"/>
      </rPr>
      <t>（但し、中学1年の部はベスト16以上）</t>
    </r>
  </si>
  <si>
    <t>2019年度中体連</t>
  </si>
  <si>
    <t>（予選リーグを突破した者）</t>
  </si>
  <si>
    <t>福島県卓球協会強化普及委員会　　　　　佐藤　潤</t>
  </si>
  <si>
    <t>※今年度は各大会の中止により、昨年の実績を適用します。</t>
  </si>
  <si>
    <r>
      <t>２０２０年度福島県</t>
    </r>
    <r>
      <rPr>
        <b/>
        <i/>
        <sz val="22"/>
        <color indexed="10"/>
        <rFont val="ＭＳ Ｐゴシック"/>
        <family val="3"/>
      </rPr>
      <t>小中高</t>
    </r>
    <r>
      <rPr>
        <b/>
        <i/>
        <sz val="14"/>
        <rFont val="ＭＳ Ｐゴシック"/>
        <family val="3"/>
      </rPr>
      <t>校生卓球競技選抜強化リーグ大会日程一覧</t>
    </r>
  </si>
  <si>
    <t>續橋　秀人</t>
  </si>
  <si>
    <t>佐藤　央洋</t>
  </si>
  <si>
    <t>加藤　一樹</t>
  </si>
  <si>
    <t>金田　光織</t>
  </si>
  <si>
    <t>宮内　陽良</t>
  </si>
  <si>
    <t>角田　裕哉</t>
  </si>
  <si>
    <t>郡山第一卓球クラブ</t>
  </si>
  <si>
    <t>山岸　大輝</t>
  </si>
  <si>
    <t>菅野　祐希</t>
  </si>
  <si>
    <t>蓬莱ＴＴＣ</t>
  </si>
  <si>
    <t>清野　雅仁</t>
  </si>
  <si>
    <t>伊藤　魁星</t>
  </si>
  <si>
    <t>池田　悠真</t>
  </si>
  <si>
    <t>齋藤　稜太</t>
  </si>
  <si>
    <t>石澤　和磨</t>
  </si>
  <si>
    <t>遠宮　智保</t>
  </si>
  <si>
    <t>栗崎　鈴也</t>
  </si>
  <si>
    <t>遠藤　航輝</t>
  </si>
  <si>
    <t>白土　咲良</t>
  </si>
  <si>
    <t>兼谷　彩音</t>
  </si>
  <si>
    <t>佐藤　心美</t>
  </si>
  <si>
    <t>川﨑　心美</t>
  </si>
  <si>
    <t>樫村　朱里</t>
  </si>
  <si>
    <t>見城　柚妃</t>
  </si>
  <si>
    <t>小松　心優</t>
  </si>
  <si>
    <t>横山　愛</t>
  </si>
  <si>
    <t>中止</t>
  </si>
  <si>
    <t>あいづ総合体育館</t>
  </si>
  <si>
    <t>変更</t>
  </si>
  <si>
    <t>（火）</t>
  </si>
  <si>
    <t>強化</t>
  </si>
  <si>
    <t>福島市国体記念体育館</t>
  </si>
  <si>
    <r>
      <t>２０２０年度福島県</t>
    </r>
    <r>
      <rPr>
        <b/>
        <i/>
        <sz val="24"/>
        <color indexed="10"/>
        <rFont val="ＭＳ Ｐゴシック"/>
        <family val="3"/>
      </rPr>
      <t>小学生</t>
    </r>
    <r>
      <rPr>
        <b/>
        <i/>
        <sz val="14"/>
        <rFont val="ＭＳ Ｐゴシック"/>
        <family val="3"/>
      </rPr>
      <t>強化リーグ大会日程一覧</t>
    </r>
  </si>
  <si>
    <r>
      <t>上位</t>
    </r>
    <r>
      <rPr>
        <sz val="11"/>
        <color indexed="10"/>
        <rFont val="細明朝体"/>
        <family val="3"/>
      </rPr>
      <t>20</t>
    </r>
    <r>
      <rPr>
        <sz val="11"/>
        <color indexed="10"/>
        <rFont val="ＭＳ Ｐゴシック"/>
        <family val="3"/>
      </rPr>
      <t>位までが2019年度第一回までの福島県小中高強化リーグに参加できる</t>
    </r>
  </si>
  <si>
    <t>白河市中央体育館</t>
  </si>
  <si>
    <t>郡山総合体育館</t>
  </si>
  <si>
    <r>
      <t>福島県卓球協会　会長　斉藤一美</t>
    </r>
    <r>
      <rPr>
        <sz val="11"/>
        <color indexed="8"/>
        <rFont val="ＭＳ Ｐゴシック"/>
        <family val="3"/>
      </rPr>
      <t xml:space="preserve">
公印省略</t>
    </r>
  </si>
  <si>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</si>
  <si>
    <t>※　所属長は大会参加者へ１枚ずつ配布し、大会当日の朝に所属毎にまとめて受付へ提出願います。</t>
  </si>
  <si>
    <t>所属名　：</t>
  </si>
  <si>
    <t>氏　名　：</t>
  </si>
  <si>
    <t>年　齢　：</t>
  </si>
  <si>
    <t>　※　下記住所は　参加者本人の住まい先住所、連絡先電話番号は　保護者の連絡先電話番号（自宅か携帯電話）を記載してください。</t>
  </si>
  <si>
    <t>住　所　：</t>
  </si>
  <si>
    <t>連絡先
電話番号：</t>
  </si>
  <si>
    <t>大会当日の体温</t>
  </si>
  <si>
    <t>（　　　　）℃</t>
  </si>
  <si>
    <r>
      <rPr>
        <b/>
        <sz val="18"/>
        <color indexed="10"/>
        <rFont val="ＭＳ Ｐゴシック"/>
        <family val="3"/>
      </rPr>
      <t>大会前２週間　</t>
    </r>
    <r>
      <rPr>
        <b/>
        <sz val="18"/>
        <color indexed="8"/>
        <rFont val="ＭＳ Ｐゴシック"/>
        <family val="3"/>
      </rPr>
      <t>における以下の事項の有無</t>
    </r>
  </si>
  <si>
    <t>平熱を超える発熱（おおむね37度５分以上）</t>
  </si>
  <si>
    <r>
      <rPr>
        <sz val="14"/>
        <color indexed="8"/>
        <rFont val="ＭＳ Ｐゴシック"/>
        <family val="3"/>
      </rPr>
      <t>□</t>
    </r>
    <r>
      <rPr>
        <sz val="10.5"/>
        <color indexed="8"/>
        <rFont val="ＭＳ Ｐゴシック"/>
        <family val="3"/>
      </rPr>
      <t>　あり</t>
    </r>
  </si>
  <si>
    <r>
      <rPr>
        <sz val="14"/>
        <color indexed="8"/>
        <rFont val="ＭＳ Ｐゴシック"/>
        <family val="3"/>
      </rPr>
      <t>□</t>
    </r>
    <r>
      <rPr>
        <sz val="10.5"/>
        <color indexed="8"/>
        <rFont val="ＭＳ Ｐゴシック"/>
        <family val="3"/>
      </rPr>
      <t>　なし　</t>
    </r>
  </si>
  <si>
    <t>咳（せき），のどの痛みなど風邪の症状</t>
  </si>
  <si>
    <t>だるさ（倦怠感），息苦しさ（呼吸困難）</t>
  </si>
  <si>
    <t>嗅覚や味覚の異常</t>
  </si>
  <si>
    <t>体が重く感じる，疲れやすい等</t>
  </si>
  <si>
    <t>新型コロナウイルス感染症陽性とされた者との濃厚接触の有無</t>
  </si>
  <si>
    <t>同居家族や身近な知人に感染が疑われる方が発生</t>
  </si>
  <si>
    <t>過去14日以内に政府から入国制限，入国後の観察期間を必要とされている国，地域等への渡航又は当該在住者との濃厚接触</t>
  </si>
  <si>
    <r>
      <t>　大会参加者各位
　</t>
    </r>
    <r>
      <rPr>
        <sz val="12"/>
        <color indexed="10"/>
        <rFont val="ＭＳ Ｐゴシック"/>
        <family val="3"/>
      </rPr>
      <t>体育館入館される方は全員ご提出下さい</t>
    </r>
  </si>
  <si>
    <r>
      <rPr>
        <sz val="20"/>
        <color indexed="10"/>
        <rFont val="ＭＳ Ｐゴシック"/>
        <family val="3"/>
      </rPr>
      <t>連絡先および健康状態申告書</t>
    </r>
    <r>
      <rPr>
        <sz val="20"/>
        <color indexed="8"/>
        <rFont val="ＭＳ Ｐゴシック"/>
        <family val="3"/>
      </rPr>
      <t>提出のお願い</t>
    </r>
    <r>
      <rPr>
        <sz val="20"/>
        <color indexed="10"/>
        <rFont val="ＭＳ Ｐゴシック"/>
        <family val="3"/>
      </rPr>
      <t>（大会当日提出用）</t>
    </r>
  </si>
  <si>
    <t>※　体育館へ入場される方は漏れなく全員、『連絡先および健康状態申告書』を提出願います。</t>
  </si>
  <si>
    <t>各支部理事長・事務担当者　様</t>
  </si>
  <si>
    <t xml:space="preserve">日　時 ： </t>
  </si>
  <si>
    <t>主　催　：　福島県卓球協会</t>
  </si>
  <si>
    <t>会　場　：</t>
  </si>
  <si>
    <t>参加者数</t>
  </si>
  <si>
    <t>男子：</t>
  </si>
  <si>
    <t>女子：</t>
  </si>
  <si>
    <t>合計：</t>
  </si>
  <si>
    <t>男　子</t>
  </si>
  <si>
    <t>１位</t>
  </si>
  <si>
    <t>２位</t>
  </si>
  <si>
    <t>３位</t>
  </si>
  <si>
    <t>↓↓↓②自動で変換される↓↓↓</t>
  </si>
  <si>
    <t>１組</t>
  </si>
  <si>
    <t>&lt;=③コピ・ペする</t>
  </si>
  <si>
    <t>２組</t>
  </si>
  <si>
    <t>&lt;=①まとめてコピーする</t>
  </si>
  <si>
    <t>３組</t>
  </si>
  <si>
    <t>４組</t>
  </si>
  <si>
    <t>５組</t>
  </si>
  <si>
    <t>６組</t>
  </si>
  <si>
    <t>７組</t>
  </si>
  <si>
    <t>８組</t>
  </si>
  <si>
    <t>９組</t>
  </si>
  <si>
    <t>１０組</t>
  </si>
  <si>
    <t>１１組</t>
  </si>
  <si>
    <t>１２組</t>
  </si>
  <si>
    <t>１３組</t>
  </si>
  <si>
    <t>１４組</t>
  </si>
  <si>
    <t>１５組</t>
  </si>
  <si>
    <t>１６組</t>
  </si>
  <si>
    <t>伊藤　遥夢</t>
  </si>
  <si>
    <t>１７組</t>
  </si>
  <si>
    <t>１８組</t>
  </si>
  <si>
    <t>１９組</t>
  </si>
  <si>
    <t>２０組</t>
  </si>
  <si>
    <t>２１組</t>
  </si>
  <si>
    <t>２２組</t>
  </si>
  <si>
    <t>２３組</t>
  </si>
  <si>
    <t>２４組</t>
  </si>
  <si>
    <t>２５組</t>
  </si>
  <si>
    <t>女　子</t>
  </si>
  <si>
    <t>矢作　愛望</t>
  </si>
  <si>
    <t>富岡　姫菜</t>
  </si>
  <si>
    <t>児島　心結</t>
  </si>
  <si>
    <r>
      <t>※会場の収容人員の関係で各支部の</t>
    </r>
    <r>
      <rPr>
        <sz val="12"/>
        <color indexed="10"/>
        <rFont val="ＭＳ Ｐゴシック"/>
        <family val="3"/>
      </rPr>
      <t>推薦は人数限定</t>
    </r>
    <r>
      <rPr>
        <sz val="12"/>
        <rFont val="ＭＳ Ｐゴシック"/>
        <family val="3"/>
      </rPr>
      <t>で、それ以上は受付けません。</t>
    </r>
  </si>
  <si>
    <t>※　体育館へ入場は新型コロナ対策とし、各所属2名までとします。</t>
  </si>
  <si>
    <t>　　携帯電話　090-7564-0117</t>
  </si>
  <si>
    <t>　　福島県卓球協会　強化普及委員会　佐藤　潤　宛</t>
  </si>
  <si>
    <t>　今年度、新型コロナウイルスの感染拡大問題により第3回までが中止となりました。今回、実質2回目となります第5回福島県小中高強化リーグ大会の案内をお送りします。年間の計画に対し、須賀川アリーナが使用できるようになったことで会場と日程が変更となっております。前回は会場のガイドラインにより使用制限がありましたが今回は通常の条件に戻しての開催とします。
　但し、緊急事態が発生した場合など、大会を中止する場合もありますので、ご了承願います。</t>
  </si>
  <si>
    <t>令和二年度第５回福島県小中高校生卓球競技選抜強化リーグ大会要綱</t>
  </si>
  <si>
    <t>須賀川市教育委員会</t>
  </si>
  <si>
    <t>福島県卓球協会　県南支部</t>
  </si>
  <si>
    <r>
      <rPr>
        <b/>
        <sz val="12"/>
        <color indexed="12"/>
        <rFont val="ＭＳ Ｐゴシック"/>
        <family val="3"/>
      </rPr>
      <t>令和三年１月１６日（土)</t>
    </r>
    <r>
      <rPr>
        <sz val="12"/>
        <rFont val="ＭＳ Ｐゴシック"/>
        <family val="3"/>
      </rPr>
      <t>　　開会式　８時４５分～</t>
    </r>
  </si>
  <si>
    <t>〒962-0054 福島県須賀川市牛袋町５</t>
  </si>
  <si>
    <r>
      <t>（ａ）小学生：　　</t>
    </r>
    <r>
      <rPr>
        <sz val="12"/>
        <color indexed="10"/>
        <rFont val="ＭＳ Ｐゴシック"/>
        <family val="3"/>
      </rPr>
      <t>令和二年度</t>
    </r>
    <r>
      <rPr>
        <sz val="11"/>
        <rFont val="ＭＳ Ｐゴシック"/>
        <family val="3"/>
      </rPr>
      <t>第3回～第5回小学生強化リーグの各上位２０人</t>
    </r>
  </si>
  <si>
    <t>令和元年度第1回～第5回小学生強化リーグの各上位20位であった当時小学6年生(現在の中学1年生)</t>
  </si>
  <si>
    <r>
      <t>中学生各地区推薦男女各4</t>
    </r>
    <r>
      <rPr>
        <sz val="11"/>
        <color indexed="12"/>
        <rFont val="ＭＳ Ｐゴシック"/>
        <family val="3"/>
      </rPr>
      <t>名、もしくは合計8名（県大会出場資格者限定）　（地元増：若干名）</t>
    </r>
  </si>
  <si>
    <t>2020年度高校新人戦シングルス</t>
  </si>
  <si>
    <r>
      <t>高校生各地区推薦男女各4</t>
    </r>
    <r>
      <rPr>
        <sz val="11"/>
        <color indexed="12"/>
        <rFont val="ＭＳ Ｐゴシック"/>
        <family val="3"/>
      </rPr>
      <t>名、もしくは合計8名（県大会出場資格者限定）　（地元増：若干名）</t>
    </r>
  </si>
  <si>
    <r>
      <t>・　実力別の</t>
    </r>
    <r>
      <rPr>
        <sz val="12"/>
        <color indexed="10"/>
        <rFont val="ＭＳ Ｐゴシック"/>
        <family val="3"/>
      </rPr>
      <t>７</t>
    </r>
    <r>
      <rPr>
        <sz val="12"/>
        <rFont val="ＭＳ Ｐゴシック"/>
        <family val="3"/>
      </rPr>
      <t>～８人によるリーグ戦</t>
    </r>
  </si>
  <si>
    <r>
      <t>12月27日</t>
    </r>
    <r>
      <rPr>
        <sz val="12"/>
        <color indexed="10"/>
        <rFont val="ＭＳ Ｐゴシック"/>
        <family val="3"/>
      </rPr>
      <t>まで　期日厳守</t>
    </r>
    <r>
      <rPr>
        <sz val="12"/>
        <rFont val="ＭＳ Ｐゴシック"/>
        <family val="3"/>
      </rPr>
      <t>、電子メールでお願いします。</t>
    </r>
  </si>
  <si>
    <t>各リーグ３位まで表彰する。</t>
  </si>
  <si>
    <t>令和二年度第５回
福島県小中高校生卓球競技選抜強化リーグ大会</t>
  </si>
  <si>
    <t>２０２０年度第４回福島県小中高校生強化リーグ卓球大会成績表</t>
  </si>
  <si>
    <t>本宮市総合体育館</t>
  </si>
  <si>
    <t>主　管　：　福島県卓球協会　県中支部</t>
  </si>
  <si>
    <t>大澤　柊</t>
  </si>
  <si>
    <t>平工業高</t>
  </si>
  <si>
    <t>阿部　将和</t>
  </si>
  <si>
    <t>木下　学人</t>
  </si>
  <si>
    <t>畠　悠悟</t>
  </si>
  <si>
    <t>新田　隼人</t>
  </si>
  <si>
    <t>遠藤　龍太</t>
  </si>
  <si>
    <t>植木　遥平</t>
  </si>
  <si>
    <t>安積高</t>
  </si>
  <si>
    <t>吉田　裕雪</t>
  </si>
  <si>
    <t>五十嵐　心</t>
  </si>
  <si>
    <t>佐久間　大和</t>
  </si>
  <si>
    <t>江尻　賢史</t>
  </si>
  <si>
    <t>飯杉　智矢</t>
  </si>
  <si>
    <t>相馬東高</t>
  </si>
  <si>
    <t>宇内　思温</t>
  </si>
  <si>
    <t>清陵情報高</t>
  </si>
  <si>
    <t>本多　大和</t>
  </si>
  <si>
    <t>片吉　勇</t>
  </si>
  <si>
    <t>村椿　凌</t>
  </si>
  <si>
    <t>遠宮　雄斗</t>
  </si>
  <si>
    <t>鈴木　喜翔</t>
  </si>
  <si>
    <t>阿部　遥太</t>
  </si>
  <si>
    <t>BRAVE★STARS</t>
  </si>
  <si>
    <t>大内　遥介</t>
  </si>
  <si>
    <t>齋藤　忠寿</t>
  </si>
  <si>
    <t>セブンクラブ</t>
  </si>
  <si>
    <t>吉村　治希</t>
  </si>
  <si>
    <t>渡部　虎士朗</t>
  </si>
  <si>
    <t>戸崎　滉太</t>
  </si>
  <si>
    <t>郡山女子大附属高</t>
  </si>
  <si>
    <t>原田　優衣</t>
  </si>
  <si>
    <t>望月　美玖里</t>
  </si>
  <si>
    <t>鈴木　美夢奈</t>
  </si>
  <si>
    <t>宗像　真桜</t>
  </si>
  <si>
    <t>渡邉　芽依</t>
  </si>
  <si>
    <t>郡山商業高</t>
  </si>
  <si>
    <t>緑川　奈々美</t>
  </si>
  <si>
    <t>桑原　みずき</t>
  </si>
  <si>
    <t>桝田　有那</t>
  </si>
  <si>
    <t>山内　美玖</t>
  </si>
  <si>
    <t>会津学鳳高</t>
  </si>
  <si>
    <t>栁沼　夏帆</t>
  </si>
  <si>
    <t>岡田　蒼衣</t>
  </si>
  <si>
    <t>玉川中</t>
  </si>
  <si>
    <t>桜の聖母学院高</t>
  </si>
  <si>
    <t>渡辺　美月</t>
  </si>
  <si>
    <t>福田　紗也</t>
  </si>
  <si>
    <t>苅宿　結衣</t>
  </si>
  <si>
    <t>小檜山　芽生</t>
  </si>
  <si>
    <t>福大附属中</t>
  </si>
  <si>
    <t>柳内　碧空</t>
  </si>
  <si>
    <t>佐藤　優奈</t>
  </si>
  <si>
    <t>松原　さくら</t>
  </si>
  <si>
    <t>正木　巴結</t>
  </si>
  <si>
    <t>安斎　萌</t>
  </si>
  <si>
    <t>高橋　日和</t>
  </si>
  <si>
    <t>鈴木　琴美</t>
  </si>
  <si>
    <t>【男子】　　2020年度第4回福島県小中高校生卓球競技選抜強化リーグ大会　　２０２０年１１月３日(火)　　本宮市総合体育館</t>
  </si>
  <si>
    <t>江尻　侑希</t>
  </si>
  <si>
    <t>栗崎　叶羽椰</t>
  </si>
  <si>
    <t>菅野　遥太</t>
  </si>
  <si>
    <t>安斎　倖</t>
  </si>
  <si>
    <t>橋本　理陽人</t>
  </si>
  <si>
    <t>郡山ふれあい卓球ｾﾝﾀｰ</t>
  </si>
  <si>
    <t>佐々木　遼</t>
  </si>
  <si>
    <t>柳沢　翔汰</t>
  </si>
  <si>
    <t>渡邉　大地</t>
  </si>
  <si>
    <t>菊地　瞳輝</t>
  </si>
  <si>
    <t>志賀　脩太</t>
  </si>
  <si>
    <t>余西恵太朗</t>
  </si>
  <si>
    <t>白河高</t>
  </si>
  <si>
    <t>岩本　真爾</t>
  </si>
  <si>
    <t>森田　倖生</t>
  </si>
  <si>
    <t>大沼ジュニア</t>
  </si>
  <si>
    <t>酒井　皐</t>
  </si>
  <si>
    <t>小4</t>
  </si>
  <si>
    <t>鈴木　眞介</t>
  </si>
  <si>
    <t>大内　啓悟</t>
  </si>
  <si>
    <t>大沼　裕貴</t>
  </si>
  <si>
    <t>小6</t>
  </si>
  <si>
    <t>橋本　蒼人</t>
  </si>
  <si>
    <t>小檜山　太陽</t>
  </si>
  <si>
    <t>小3</t>
  </si>
  <si>
    <t>國分　昊</t>
  </si>
  <si>
    <t>小池　開</t>
  </si>
  <si>
    <t>片吉　章</t>
  </si>
  <si>
    <t>兼谷　遥斗</t>
  </si>
  <si>
    <t>丸子　広</t>
  </si>
  <si>
    <t>佐藤　初興</t>
  </si>
  <si>
    <t>向尾　幸村</t>
  </si>
  <si>
    <t>若松　龍志郎</t>
  </si>
  <si>
    <t>鈴木　空羽琉</t>
  </si>
  <si>
    <t>※　高校生の推薦者はランキング表には記載しない</t>
  </si>
  <si>
    <t>【女子】　　2020年度第4回福島県小中高校生卓球競技選抜強化リーグ大会　　２０２０年１１月３日(火)　　本宮市総合体育館</t>
  </si>
  <si>
    <t>吉田　花音</t>
  </si>
  <si>
    <t>磐城第一高</t>
  </si>
  <si>
    <t>矢部　莉央</t>
  </si>
  <si>
    <t>草野　凜音</t>
  </si>
  <si>
    <t>草野　凜音</t>
  </si>
  <si>
    <t>永山　和奏</t>
  </si>
  <si>
    <t>豊間中</t>
  </si>
  <si>
    <t>橋本　亜美</t>
  </si>
  <si>
    <t>横山　愛莉</t>
  </si>
  <si>
    <t>廣澤　玲菜</t>
  </si>
  <si>
    <t>光南高</t>
  </si>
  <si>
    <t>久保　菜々美</t>
  </si>
  <si>
    <t>上遠野　真穂</t>
  </si>
  <si>
    <t>中１</t>
  </si>
  <si>
    <t>伊藤　今日香</t>
  </si>
  <si>
    <t>松平　みはね</t>
  </si>
  <si>
    <t>伊東みらい</t>
  </si>
  <si>
    <t>向尾　美桜</t>
  </si>
  <si>
    <t>芳賀　柚音</t>
  </si>
  <si>
    <t>鈴木　初美</t>
  </si>
  <si>
    <t>林　菜生</t>
  </si>
  <si>
    <t>原　夢璃</t>
  </si>
  <si>
    <t>山岸　百華</t>
  </si>
  <si>
    <t>佐藤　里楠</t>
  </si>
  <si>
    <t>星　玲那</t>
  </si>
  <si>
    <t>小檜山　結菜</t>
  </si>
  <si>
    <t>深谷　菜々美</t>
  </si>
  <si>
    <t>有賀　仁美</t>
  </si>
  <si>
    <t>2019年度カデット</t>
  </si>
  <si>
    <t>　　電子メール　　syo.tyuu.kou@gmail.com</t>
  </si>
  <si>
    <t xml:space="preserve">                   令和元年度第1回～第5回小学生強化リーグの各上位20位であった当時小学6年生(現在の中学1年生)</t>
  </si>
  <si>
    <t>須賀川アリーナ</t>
  </si>
  <si>
    <t>期日厳守、電子メールでお願いします。</t>
  </si>
  <si>
    <t>1２月２３日まで</t>
  </si>
  <si>
    <t>会津地区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</si>
</sst>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小&quot;#"/>
    <numFmt numFmtId="178" formatCode="#&quot;位&quot;"/>
    <numFmt numFmtId="179" formatCode="&quot;男子&quot;##&quot;組&quot;"/>
    <numFmt numFmtId="180" formatCode="##&quot;組&quot;"/>
    <numFmt numFmtId="181" formatCode="##&quot;コート&quot;"/>
    <numFmt numFmtId="182" formatCode="#,##0.0_%\);[Red]\(#,##0.0%\)"/>
    <numFmt numFmtId="183" formatCode="#,##0&quot;｣&quot;_);[Red]\(#,##0&quot;｣&quot;\)"/>
    <numFmt numFmtId="184" formatCode="[$-411]ggge&quot;年&quot;m&quot;月&quot;d&quot;日&quot;;@&quot;現在&quot;"/>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173">
    <font>
      <sz val="12"/>
      <name val="細明朝体"/>
      <family val="3"/>
    </font>
    <font>
      <sz val="11"/>
      <color indexed="8"/>
      <name val="ＭＳ Ｐゴシック"/>
      <family val="3"/>
    </font>
    <font>
      <sz val="11"/>
      <name val="ＭＳ Ｐゴシック"/>
      <family val="3"/>
    </font>
    <font>
      <sz val="6"/>
      <name val="ＭＳ Ｐゴシック"/>
      <family val="3"/>
    </font>
    <font>
      <sz val="6"/>
      <name val="細明朝体"/>
      <family val="3"/>
    </font>
    <font>
      <sz val="14"/>
      <name val="ＭＳ Ｐゴシック"/>
      <family val="3"/>
    </font>
    <font>
      <sz val="11"/>
      <name val="明朝"/>
      <family val="3"/>
    </font>
    <font>
      <sz val="8"/>
      <name val="Arial"/>
      <family val="2"/>
    </font>
    <font>
      <b/>
      <sz val="12"/>
      <name val="Arial"/>
      <family val="2"/>
    </font>
    <font>
      <sz val="10"/>
      <name val="Arial"/>
      <family val="2"/>
    </font>
    <font>
      <sz val="11"/>
      <name val="ＭＳ 明朝"/>
      <family val="1"/>
    </font>
    <font>
      <sz val="14"/>
      <name val="細明朝体"/>
      <family val="3"/>
    </font>
    <font>
      <sz val="11"/>
      <color indexed="10"/>
      <name val="ＭＳ Ｐゴシック"/>
      <family val="3"/>
    </font>
    <font>
      <sz val="11"/>
      <color indexed="12"/>
      <name val="ＭＳ Ｐゴシック"/>
      <family val="3"/>
    </font>
    <font>
      <sz val="11"/>
      <color indexed="14"/>
      <name val="ＭＳ Ｐゴシック"/>
      <family val="3"/>
    </font>
    <font>
      <b/>
      <i/>
      <sz val="14"/>
      <name val="ＭＳ Ｐゴシック"/>
      <family val="3"/>
    </font>
    <font>
      <i/>
      <sz val="14"/>
      <name val="ＭＳ Ｐゴシック"/>
      <family val="3"/>
    </font>
    <font>
      <sz val="11"/>
      <name val="細明朝体"/>
      <family val="3"/>
    </font>
    <font>
      <sz val="12"/>
      <name val="ＭＳ Ｐゴシック"/>
      <family val="3"/>
    </font>
    <font>
      <sz val="16"/>
      <name val="細明朝体"/>
      <family val="3"/>
    </font>
    <font>
      <sz val="12"/>
      <color indexed="12"/>
      <name val="ＭＳ Ｐゴシック"/>
      <family val="3"/>
    </font>
    <font>
      <sz val="9"/>
      <name val="ＭＳ Ｐゴシック"/>
      <family val="3"/>
    </font>
    <font>
      <b/>
      <sz val="11"/>
      <name val="ＭＳ Ｐゴシック"/>
      <family val="3"/>
    </font>
    <font>
      <sz val="12"/>
      <color indexed="10"/>
      <name val="ＭＳ Ｐゴシック"/>
      <family val="3"/>
    </font>
    <font>
      <b/>
      <i/>
      <sz val="20"/>
      <name val="ＭＳ Ｐゴシック"/>
      <family val="3"/>
    </font>
    <font>
      <i/>
      <u val="single"/>
      <sz val="12"/>
      <color indexed="14"/>
      <name val="ＭＳ Ｐゴシック"/>
      <family val="3"/>
    </font>
    <font>
      <sz val="24"/>
      <name val="ＭＳ Ｐゴシック"/>
      <family val="3"/>
    </font>
    <font>
      <sz val="24"/>
      <name val="細明朝体"/>
      <family val="3"/>
    </font>
    <font>
      <u val="single"/>
      <sz val="16"/>
      <name val="細明朝体"/>
      <family val="3"/>
    </font>
    <font>
      <sz val="12"/>
      <color indexed="14"/>
      <name val="細明朝体"/>
      <family val="3"/>
    </font>
    <font>
      <sz val="12"/>
      <color indexed="9"/>
      <name val="細明朝体"/>
      <family val="3"/>
    </font>
    <font>
      <sz val="16"/>
      <color indexed="9"/>
      <name val="細明朝体"/>
      <family val="3"/>
    </font>
    <font>
      <sz val="12"/>
      <color indexed="10"/>
      <name val="細明朝体"/>
      <family val="3"/>
    </font>
    <font>
      <sz val="18"/>
      <name val="細明朝体"/>
      <family val="3"/>
    </font>
    <font>
      <sz val="20"/>
      <name val="ＭＳ Ｐゴシック"/>
      <family val="3"/>
    </font>
    <font>
      <u val="single"/>
      <sz val="11"/>
      <color indexed="12"/>
      <name val="ＭＳ Ｐゴシック"/>
      <family val="3"/>
    </font>
    <font>
      <sz val="12"/>
      <color indexed="18"/>
      <name val="ＭＳ Ｐゴシック"/>
      <family val="3"/>
    </font>
    <font>
      <b/>
      <sz val="12"/>
      <color indexed="12"/>
      <name val="ＭＳ Ｐゴシック"/>
      <family val="3"/>
    </font>
    <font>
      <b/>
      <sz val="11"/>
      <color indexed="10"/>
      <name val="ＭＳ Ｐゴシック"/>
      <family val="3"/>
    </font>
    <font>
      <b/>
      <sz val="11"/>
      <color indexed="14"/>
      <name val="ＭＳ Ｐゴシック"/>
      <family val="3"/>
    </font>
    <font>
      <sz val="16"/>
      <name val="ＭＳ Ｐゴシック"/>
      <family val="3"/>
    </font>
    <font>
      <sz val="7"/>
      <name val="ＭＳ Ｐゴシック"/>
      <family val="3"/>
    </font>
    <font>
      <sz val="18"/>
      <name val="ＭＳ Ｐゴシック"/>
      <family val="3"/>
    </font>
    <font>
      <b/>
      <i/>
      <sz val="22"/>
      <color indexed="10"/>
      <name val="ＭＳ Ｐゴシック"/>
      <family val="3"/>
    </font>
    <font>
      <b/>
      <i/>
      <sz val="24"/>
      <color indexed="10"/>
      <name val="ＭＳ Ｐゴシック"/>
      <family val="3"/>
    </font>
    <font>
      <b/>
      <sz val="12"/>
      <color indexed="14"/>
      <name val="ＭＳ Ｐゴシック"/>
      <family val="3"/>
    </font>
    <font>
      <u val="single"/>
      <sz val="18"/>
      <color indexed="12"/>
      <name val="ＭＳ Ｐゴシック"/>
      <family val="3"/>
    </font>
    <font>
      <sz val="11"/>
      <name val="Arial"/>
      <family val="2"/>
    </font>
    <font>
      <sz val="22"/>
      <name val="ＭＳ Ｐゴシック"/>
      <family val="3"/>
    </font>
    <font>
      <sz val="20"/>
      <color indexed="10"/>
      <name val="ＭＳ Ｐゴシック"/>
      <family val="3"/>
    </font>
    <font>
      <sz val="11"/>
      <color indexed="10"/>
      <name val="細明朝体"/>
      <family val="3"/>
    </font>
    <font>
      <sz val="6"/>
      <name val="MS-PGothic"/>
      <family val="3"/>
    </font>
    <font>
      <sz val="14"/>
      <color indexed="8"/>
      <name val="ＭＳ Ｐゴシック"/>
      <family val="3"/>
    </font>
    <font>
      <b/>
      <sz val="18"/>
      <color indexed="8"/>
      <name val="ＭＳ Ｐゴシック"/>
      <family val="3"/>
    </font>
    <font>
      <b/>
      <sz val="18"/>
      <color indexed="10"/>
      <name val="ＭＳ Ｐゴシック"/>
      <family val="3"/>
    </font>
    <font>
      <sz val="10.5"/>
      <color indexed="8"/>
      <name val="ＭＳ Ｐゴシック"/>
      <family val="3"/>
    </font>
    <font>
      <sz val="20"/>
      <color indexed="8"/>
      <name val="ＭＳ Ｐゴシック"/>
      <family val="3"/>
    </font>
    <font>
      <sz val="12"/>
      <color indexed="9"/>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細明朝体"/>
      <family val="3"/>
    </font>
    <font>
      <sz val="11"/>
      <color indexed="17"/>
      <name val="ＭＳ Ｐゴシック"/>
      <family val="3"/>
    </font>
    <font>
      <sz val="14"/>
      <color indexed="14"/>
      <name val="ＭＳ Ｐゴシック"/>
      <family val="3"/>
    </font>
    <font>
      <sz val="12"/>
      <color indexed="14"/>
      <name val="ＭＳ Ｐゴシック"/>
      <family val="3"/>
    </font>
    <font>
      <b/>
      <sz val="12"/>
      <name val="ＭＳ Ｐゴシック"/>
      <family val="3"/>
    </font>
    <font>
      <sz val="14"/>
      <color indexed="12"/>
      <name val="ＭＳ Ｐゴシック"/>
      <family val="3"/>
    </font>
    <font>
      <sz val="18"/>
      <color indexed="17"/>
      <name val="ＭＳ Ｐゴシック"/>
      <family val="3"/>
    </font>
    <font>
      <sz val="14"/>
      <color indexed="17"/>
      <name val="ＭＳ Ｐゴシック"/>
      <family val="3"/>
    </font>
    <font>
      <sz val="14"/>
      <color indexed="10"/>
      <name val="ＭＳ Ｐゴシック"/>
      <family val="3"/>
    </font>
    <font>
      <sz val="10"/>
      <color indexed="10"/>
      <name val="ＭＳ Ｐゴシック"/>
      <family val="3"/>
    </font>
    <font>
      <sz val="11"/>
      <color indexed="10"/>
      <name val="Arial"/>
      <family val="2"/>
    </font>
    <font>
      <sz val="7"/>
      <color indexed="12"/>
      <name val="ＭＳ Ｐゴシック"/>
      <family val="3"/>
    </font>
    <font>
      <b/>
      <sz val="12"/>
      <color indexed="8"/>
      <name val="ＭＳ Ｐゴシック"/>
      <family val="3"/>
    </font>
    <font>
      <sz val="12"/>
      <color indexed="8"/>
      <name val="ＭＳ Ｐゴシック"/>
      <family val="3"/>
    </font>
    <font>
      <sz val="18"/>
      <color indexed="10"/>
      <name val="ＭＳ Ｐゴシック"/>
      <family val="3"/>
    </font>
    <font>
      <b/>
      <i/>
      <sz val="20"/>
      <color indexed="9"/>
      <name val="ＭＳ Ｐゴシック"/>
      <family val="3"/>
    </font>
    <font>
      <sz val="20"/>
      <color indexed="30"/>
      <name val="ＭＳ Ｐゴシック"/>
      <family val="3"/>
    </font>
    <font>
      <sz val="16"/>
      <color indexed="10"/>
      <name val="MS-PGothic"/>
      <family val="3"/>
    </font>
    <font>
      <b/>
      <sz val="22"/>
      <color indexed="8"/>
      <name val="ＭＳ Ｐゴシック"/>
      <family val="3"/>
    </font>
    <font>
      <b/>
      <sz val="16"/>
      <color indexed="12"/>
      <name val="MS-PGothic"/>
      <family val="3"/>
    </font>
    <font>
      <sz val="16"/>
      <color indexed="8"/>
      <name val="ＭＳ Ｐゴシック"/>
      <family val="3"/>
    </font>
    <font>
      <sz val="26"/>
      <color indexed="12"/>
      <name val="ＭＳ Ｐゴシック"/>
      <family val="3"/>
    </font>
    <font>
      <sz val="26"/>
      <color indexed="14"/>
      <name val="ＭＳ Ｐゴシック"/>
      <family val="3"/>
    </font>
    <font>
      <sz val="48"/>
      <color indexed="8"/>
      <name val="ＭＳ Ｐゴシック"/>
      <family val="3"/>
    </font>
    <font>
      <b/>
      <sz val="20"/>
      <color indexed="2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細明朝体"/>
      <family val="3"/>
    </font>
    <font>
      <sz val="11"/>
      <color rgb="FF006100"/>
      <name val="Calibri"/>
      <family val="3"/>
    </font>
    <font>
      <sz val="11"/>
      <color rgb="FFFF0000"/>
      <name val="ＭＳ Ｐゴシック"/>
      <family val="3"/>
    </font>
    <font>
      <sz val="14"/>
      <color rgb="FFFF00FF"/>
      <name val="ＭＳ Ｐゴシック"/>
      <family val="3"/>
    </font>
    <font>
      <sz val="11"/>
      <name val="Cambria"/>
      <family val="3"/>
    </font>
    <font>
      <sz val="12"/>
      <name val="Cambria"/>
      <family val="3"/>
    </font>
    <font>
      <sz val="14"/>
      <name val="Cambria"/>
      <family val="3"/>
    </font>
    <font>
      <sz val="9"/>
      <name val="Cambria"/>
      <family val="3"/>
    </font>
    <font>
      <sz val="12"/>
      <color indexed="12"/>
      <name val="Cambria"/>
      <family val="3"/>
    </font>
    <font>
      <b/>
      <i/>
      <sz val="14"/>
      <name val="Cambria"/>
      <family val="3"/>
    </font>
    <font>
      <sz val="12"/>
      <color indexed="10"/>
      <name val="Cambria"/>
      <family val="3"/>
    </font>
    <font>
      <sz val="11"/>
      <color indexed="10"/>
      <name val="Cambria"/>
      <family val="3"/>
    </font>
    <font>
      <sz val="12"/>
      <color rgb="FFCC00FF"/>
      <name val="Cambria"/>
      <family val="3"/>
    </font>
    <font>
      <sz val="11"/>
      <color indexed="12"/>
      <name val="Cambria"/>
      <family val="3"/>
    </font>
    <font>
      <b/>
      <sz val="12"/>
      <name val="Cambria"/>
      <family val="3"/>
    </font>
    <font>
      <b/>
      <sz val="12"/>
      <color indexed="10"/>
      <name val="Cambria"/>
      <family val="3"/>
    </font>
    <font>
      <b/>
      <sz val="11"/>
      <name val="Cambria"/>
      <family val="3"/>
    </font>
    <font>
      <sz val="11"/>
      <color rgb="FFFF0000"/>
      <name val="Cambria"/>
      <family val="3"/>
    </font>
    <font>
      <b/>
      <sz val="12"/>
      <color rgb="FF0000FF"/>
      <name val="Cambria"/>
      <family val="3"/>
    </font>
    <font>
      <b/>
      <sz val="12"/>
      <color rgb="FFFF0000"/>
      <name val="Cambria"/>
      <family val="3"/>
    </font>
    <font>
      <sz val="14"/>
      <color rgb="FF0000FF"/>
      <name val="ＭＳ Ｐゴシック"/>
      <family val="3"/>
    </font>
    <font>
      <sz val="11"/>
      <color theme="0"/>
      <name val="ＭＳ Ｐゴシック"/>
      <family val="3"/>
    </font>
    <font>
      <sz val="18"/>
      <color rgb="FF00B050"/>
      <name val="ＭＳ Ｐゴシック"/>
      <family val="3"/>
    </font>
    <font>
      <sz val="20"/>
      <color rgb="FFFF0000"/>
      <name val="ＭＳ Ｐゴシック"/>
      <family val="3"/>
    </font>
    <font>
      <sz val="14"/>
      <color rgb="FF00B050"/>
      <name val="ＭＳ Ｐゴシック"/>
      <family val="3"/>
    </font>
    <font>
      <sz val="14"/>
      <color rgb="FFFF0000"/>
      <name val="ＭＳ Ｐゴシック"/>
      <family val="3"/>
    </font>
    <font>
      <sz val="12"/>
      <color rgb="FFFF0000"/>
      <name val="ＭＳ Ｐゴシック"/>
      <family val="3"/>
    </font>
    <font>
      <sz val="10"/>
      <color rgb="FFFF0000"/>
      <name val="ＭＳ Ｐゴシック"/>
      <family val="3"/>
    </font>
    <font>
      <sz val="11"/>
      <color rgb="FF000000"/>
      <name val="Calibri"/>
      <family val="3"/>
    </font>
    <font>
      <sz val="11"/>
      <color rgb="FF0000FF"/>
      <name val="ＭＳ Ｐゴシック"/>
      <family val="3"/>
    </font>
    <font>
      <sz val="18"/>
      <name val="Cambria"/>
      <family val="3"/>
    </font>
    <font>
      <sz val="12"/>
      <name val="Calibri"/>
      <family val="3"/>
    </font>
    <font>
      <sz val="11"/>
      <color rgb="FFFF0000"/>
      <name val="Arial"/>
      <family val="2"/>
    </font>
    <font>
      <sz val="11"/>
      <color rgb="FFFF00FF"/>
      <name val="Cambria"/>
      <family val="3"/>
    </font>
    <font>
      <sz val="11"/>
      <color rgb="FFFF00FF"/>
      <name val="ＭＳ Ｐゴシック"/>
      <family val="3"/>
    </font>
    <font>
      <sz val="11"/>
      <color rgb="FF0000FF"/>
      <name val="Cambria"/>
      <family val="3"/>
    </font>
    <font>
      <sz val="7"/>
      <color rgb="FF0000FF"/>
      <name val="Cambria"/>
      <family val="3"/>
    </font>
    <font>
      <sz val="12"/>
      <color rgb="FFFF0000"/>
      <name val="Cambria"/>
      <family val="3"/>
    </font>
    <font>
      <b/>
      <sz val="12"/>
      <color theme="1"/>
      <name val="ＭＳ Ｐゴシック"/>
      <family val="3"/>
    </font>
    <font>
      <sz val="12"/>
      <color theme="1"/>
      <name val="ＭＳ Ｐゴシック"/>
      <family val="3"/>
    </font>
    <font>
      <sz val="10.5"/>
      <color theme="1"/>
      <name val="ＭＳ Ｐゴシック"/>
      <family val="3"/>
    </font>
    <font>
      <sz val="11"/>
      <color theme="1"/>
      <name val="ＭＳ Ｐゴシック"/>
      <family val="3"/>
    </font>
    <font>
      <sz val="12"/>
      <color rgb="FF0000FF"/>
      <name val="ＭＳ Ｐゴシック"/>
      <family val="3"/>
    </font>
    <font>
      <sz val="12"/>
      <color rgb="FFFF00FF"/>
      <name val="ＭＳ Ｐゴシック"/>
      <family val="3"/>
    </font>
    <font>
      <sz val="14"/>
      <color indexed="12"/>
      <name val="Cambria"/>
      <family val="3"/>
    </font>
    <font>
      <sz val="18"/>
      <color rgb="FFFF0000"/>
      <name val="ＭＳ Ｐゴシック"/>
      <family val="3"/>
    </font>
    <font>
      <sz val="7"/>
      <name val="Cambria"/>
      <family val="3"/>
    </font>
    <font>
      <b/>
      <i/>
      <sz val="20"/>
      <color indexed="9"/>
      <name val="Cambria"/>
      <family val="3"/>
    </font>
    <font>
      <sz val="20"/>
      <color rgb="FF0033CC"/>
      <name val="ＭＳ Ｐゴシック"/>
      <family val="3"/>
    </font>
    <font>
      <b/>
      <sz val="16"/>
      <color rgb="FF0000FF"/>
      <name val="MS-PGothic"/>
      <family val="3"/>
    </font>
    <font>
      <sz val="16"/>
      <color theme="1"/>
      <name val="ＭＳ Ｐゴシック"/>
      <family val="3"/>
    </font>
    <font>
      <sz val="20"/>
      <color theme="1"/>
      <name val="ＭＳ Ｐゴシック"/>
      <family val="3"/>
    </font>
    <font>
      <sz val="14"/>
      <color theme="1"/>
      <name val="ＭＳ Ｐゴシック"/>
      <family val="3"/>
    </font>
    <font>
      <b/>
      <sz val="18"/>
      <color theme="1"/>
      <name val="ＭＳ Ｐゴシック"/>
      <family val="3"/>
    </font>
    <font>
      <sz val="16"/>
      <color rgb="FFFF0000"/>
      <name val="MS-PGothic"/>
      <family val="3"/>
    </font>
    <font>
      <b/>
      <sz val="22"/>
      <color theme="1"/>
      <name val="ＭＳ Ｐゴシック"/>
      <family val="3"/>
    </font>
    <font>
      <sz val="26"/>
      <color rgb="FF0000FF"/>
      <name val="ＭＳ Ｐゴシック"/>
      <family val="3"/>
    </font>
    <font>
      <sz val="26"/>
      <color rgb="FFFF00FF"/>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indexed="46"/>
        <bgColor indexed="64"/>
      </patternFill>
    </fill>
    <fill>
      <patternFill patternType="solid">
        <fgColor indexed="11"/>
        <bgColor indexed="64"/>
      </patternFill>
    </fill>
    <fill>
      <patternFill patternType="solid">
        <fgColor rgb="FFFFFF00"/>
        <bgColor indexed="64"/>
      </patternFill>
    </fill>
    <fill>
      <patternFill patternType="solid">
        <fgColor indexed="12"/>
        <bgColor indexed="64"/>
      </patternFill>
    </fill>
    <fill>
      <patternFill patternType="solid">
        <fgColor indexed="43"/>
        <bgColor indexed="64"/>
      </patternFill>
    </fill>
    <fill>
      <patternFill patternType="solid">
        <fgColor rgb="FFCCFFFF"/>
        <bgColor indexed="64"/>
      </patternFill>
    </fill>
  </fills>
  <borders count="6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double"/>
    </border>
    <border>
      <left>
        <color indexed="63"/>
      </left>
      <right>
        <color indexed="63"/>
      </right>
      <top>
        <color indexed="63"/>
      </top>
      <bottom style="double"/>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double"/>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style="thin"/>
      <bottom style="double"/>
    </border>
    <border>
      <left style="thin"/>
      <right style="medium"/>
      <top style="double"/>
      <bottom>
        <color indexed="63"/>
      </bottom>
    </border>
    <border>
      <left style="thin"/>
      <right style="medium"/>
      <top style="thin"/>
      <bottom style="thin"/>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thin"/>
    </border>
    <border>
      <left style="double"/>
      <right style="thin"/>
      <top style="thin"/>
      <bottom style="thin"/>
    </border>
    <border>
      <left style="thin"/>
      <right style="double"/>
      <top style="thin"/>
      <bottom style="thin"/>
    </border>
    <border>
      <left style="medium"/>
      <right/>
      <top style="medium"/>
      <bottom style="medium"/>
    </border>
    <border>
      <left/>
      <right style="medium"/>
      <top/>
      <bottom style="medium"/>
    </border>
    <border>
      <left/>
      <right style="thin">
        <color indexed="8"/>
      </right>
      <top style="thin"/>
      <bottom style="thin"/>
    </border>
    <border>
      <left/>
      <right style="hair"/>
      <top/>
      <bottom/>
    </border>
    <border>
      <left style="thin">
        <color indexed="8"/>
      </left>
      <right style="hair"/>
      <top style="thin"/>
      <bottom/>
    </border>
    <border>
      <left style="thin"/>
      <right style="hair"/>
      <top style="thin"/>
      <bottom/>
    </border>
    <border>
      <left>
        <color indexed="63"/>
      </left>
      <right style="thin"/>
      <top style="thin"/>
      <bottom>
        <color indexed="63"/>
      </bottom>
    </border>
    <border>
      <left style="thin"/>
      <right style="hair"/>
      <top style="thin"/>
      <bottom style="thin"/>
    </border>
    <border>
      <left>
        <color indexed="63"/>
      </left>
      <right style="thin"/>
      <top style="thin"/>
      <bottom style="thin"/>
    </border>
    <border>
      <left/>
      <right style="hair"/>
      <top style="thin"/>
      <bottom style="thin"/>
    </border>
    <border>
      <left style="thin">
        <color indexed="8"/>
      </left>
      <right style="hair"/>
      <top style="thin"/>
      <bottom style="thin"/>
    </border>
    <border>
      <left>
        <color indexed="63"/>
      </left>
      <right>
        <color indexed="63"/>
      </right>
      <top style="thin"/>
      <bottom>
        <color indexed="63"/>
      </bottom>
    </border>
    <border>
      <left style="thin"/>
      <right style="thin"/>
      <top style="thin"/>
      <bottom style="thin">
        <color indexed="8"/>
      </bottom>
    </border>
    <border>
      <left style="hair"/>
      <right style="thin"/>
      <top style="thin"/>
      <bottom style="thin"/>
    </border>
    <border>
      <left style="thin"/>
      <right style="hair"/>
      <top/>
      <botto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style="thin"/>
      <right>
        <color indexed="63"/>
      </right>
      <top style="thin"/>
      <bottom style="double"/>
    </border>
    <border>
      <left>
        <color indexed="63"/>
      </left>
      <right>
        <color indexed="63"/>
      </right>
      <top style="thin"/>
      <bottom style="double"/>
    </border>
    <border>
      <left style="thin"/>
      <right>
        <color indexed="63"/>
      </right>
      <top style="thin"/>
      <bottom>
        <color indexed="63"/>
      </bottom>
    </border>
    <border>
      <left style="thin"/>
      <right style="thin"/>
      <top style="medium"/>
      <bottom>
        <color indexed="63"/>
      </bottom>
    </border>
    <border>
      <left style="thin"/>
      <right style="thin"/>
      <top>
        <color indexed="63"/>
      </top>
      <bottom style="double"/>
    </border>
    <border>
      <left>
        <color indexed="63"/>
      </left>
      <right style="thin"/>
      <top style="thin"/>
      <bottom style="double"/>
    </border>
    <border>
      <left>
        <color indexed="63"/>
      </left>
      <right style="medium"/>
      <top style="thin"/>
      <bottom style="double"/>
    </border>
    <border>
      <left style="thin">
        <color indexed="8"/>
      </left>
      <right/>
      <top style="thin"/>
      <bottom style="thin"/>
    </border>
  </borders>
  <cellStyleXfs count="2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182" fontId="6" fillId="0" borderId="0" applyFill="0" applyBorder="0" applyAlignment="0">
      <protection/>
    </xf>
    <xf numFmtId="38" fontId="7" fillId="20" borderId="0" applyNumberFormat="0" applyBorder="0" applyAlignment="0" applyProtection="0"/>
    <xf numFmtId="0" fontId="8" fillId="0" borderId="1" applyNumberFormat="0" applyAlignment="0" applyProtection="0"/>
    <xf numFmtId="0" fontId="8" fillId="0" borderId="2">
      <alignment horizontal="left" vertical="center"/>
      <protection/>
    </xf>
    <xf numFmtId="10" fontId="7" fillId="21" borderId="3" applyNumberFormat="0" applyBorder="0" applyAlignment="0" applyProtection="0"/>
    <xf numFmtId="183" fontId="6" fillId="0" borderId="0">
      <alignment/>
      <protection/>
    </xf>
    <xf numFmtId="0" fontId="9" fillId="0" borderId="0">
      <alignment/>
      <protection/>
    </xf>
    <xf numFmtId="10" fontId="9" fillId="0" borderId="0" applyFont="0" applyFill="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1" fillId="0" borderId="0" applyNumberFormat="0" applyFill="0" applyBorder="0" applyAlignment="0" applyProtection="0"/>
    <xf numFmtId="0" fontId="102" fillId="28" borderId="4" applyNumberFormat="0" applyAlignment="0" applyProtection="0"/>
    <xf numFmtId="0" fontId="103" fillId="2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30" borderId="5" applyNumberFormat="0" applyFont="0" applyAlignment="0" applyProtection="0"/>
    <xf numFmtId="0" fontId="104" fillId="0" borderId="6" applyNumberFormat="0" applyFill="0" applyAlignment="0" applyProtection="0"/>
    <xf numFmtId="0" fontId="105" fillId="31" borderId="0" applyNumberFormat="0" applyBorder="0" applyAlignment="0" applyProtection="0"/>
    <xf numFmtId="0" fontId="106" fillId="32" borderId="7" applyNumberFormat="0" applyAlignment="0" applyProtection="0"/>
    <xf numFmtId="0" fontId="10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108" fillId="0" borderId="8" applyNumberFormat="0" applyFill="0" applyAlignment="0" applyProtection="0"/>
    <xf numFmtId="0" fontId="109" fillId="0" borderId="9" applyNumberFormat="0" applyFill="0" applyAlignment="0" applyProtection="0"/>
    <xf numFmtId="0" fontId="110" fillId="0" borderId="10" applyNumberFormat="0" applyFill="0" applyAlignment="0" applyProtection="0"/>
    <xf numFmtId="0" fontId="110" fillId="0" borderId="0" applyNumberFormat="0" applyFill="0" applyBorder="0" applyAlignment="0" applyProtection="0"/>
    <xf numFmtId="0" fontId="111" fillId="0" borderId="11" applyNumberFormat="0" applyFill="0" applyAlignment="0" applyProtection="0"/>
    <xf numFmtId="0" fontId="112" fillId="32" borderId="12" applyNumberFormat="0" applyAlignment="0" applyProtection="0"/>
    <xf numFmtId="0" fontId="11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4" fillId="33" borderId="7"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9"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115" fillId="0" borderId="0" applyNumberFormat="0" applyFill="0" applyBorder="0" applyAlignment="0" applyProtection="0"/>
    <xf numFmtId="0" fontId="11" fillId="0" borderId="0">
      <alignment horizontal="center"/>
      <protection/>
    </xf>
    <xf numFmtId="0" fontId="116" fillId="34" borderId="0" applyNumberFormat="0" applyBorder="0" applyAlignment="0" applyProtection="0"/>
  </cellStyleXfs>
  <cellXfs count="381">
    <xf numFmtId="0" fontId="0" fillId="0" borderId="0" xfId="0" applyAlignment="1">
      <alignment/>
    </xf>
    <xf numFmtId="0" fontId="0" fillId="0" borderId="3" xfId="205" applyFont="1" applyFill="1" applyBorder="1" applyAlignment="1">
      <alignment horizontal="center" vertical="center" shrinkToFit="1"/>
      <protection/>
    </xf>
    <xf numFmtId="0" fontId="0" fillId="0" borderId="13" xfId="205" applyFont="1" applyBorder="1" applyAlignment="1">
      <alignment horizontal="center"/>
      <protection/>
    </xf>
    <xf numFmtId="0" fontId="0" fillId="0" borderId="3" xfId="205" applyFont="1" applyBorder="1" applyAlignment="1">
      <alignment horizontal="center"/>
      <protection/>
    </xf>
    <xf numFmtId="0" fontId="2" fillId="0" borderId="0" xfId="76" applyFont="1" applyAlignment="1">
      <alignment vertical="center"/>
      <protection/>
    </xf>
    <xf numFmtId="0" fontId="5" fillId="0" borderId="0" xfId="76" applyFont="1" applyAlignment="1">
      <alignment vertical="center"/>
      <protection/>
    </xf>
    <xf numFmtId="0" fontId="5" fillId="0" borderId="0" xfId="76" applyFont="1" applyAlignment="1">
      <alignment horizontal="right" vertical="center"/>
      <protection/>
    </xf>
    <xf numFmtId="0" fontId="20" fillId="0" borderId="0" xfId="76" applyFont="1" applyAlignment="1">
      <alignment vertical="center"/>
      <protection/>
    </xf>
    <xf numFmtId="0" fontId="18" fillId="0" borderId="0" xfId="76" applyFont="1" applyAlignment="1">
      <alignment vertical="center"/>
      <protection/>
    </xf>
    <xf numFmtId="0" fontId="21" fillId="0" borderId="0" xfId="76" applyFont="1" applyAlignment="1">
      <alignment horizontal="right" vertical="center"/>
      <protection/>
    </xf>
    <xf numFmtId="0" fontId="15" fillId="0" borderId="0" xfId="76" applyFont="1" applyAlignment="1">
      <alignment vertical="center"/>
      <protection/>
    </xf>
    <xf numFmtId="0" fontId="2" fillId="0" borderId="0" xfId="76" applyFont="1" applyAlignment="1">
      <alignment horizontal="left" vertical="center"/>
      <protection/>
    </xf>
    <xf numFmtId="0" fontId="2" fillId="0" borderId="0" xfId="76" applyFont="1" applyAlignment="1">
      <alignment horizontal="center" vertical="center"/>
      <protection/>
    </xf>
    <xf numFmtId="0" fontId="18" fillId="0" borderId="0" xfId="76" applyFont="1" applyAlignment="1">
      <alignment horizontal="center" vertical="center"/>
      <protection/>
    </xf>
    <xf numFmtId="0" fontId="23" fillId="0" borderId="0" xfId="76" applyFont="1" applyAlignment="1">
      <alignment vertical="center"/>
      <protection/>
    </xf>
    <xf numFmtId="0" fontId="18" fillId="0" borderId="0" xfId="76" applyFont="1" applyBorder="1" applyAlignment="1">
      <alignment vertical="center"/>
      <protection/>
    </xf>
    <xf numFmtId="0" fontId="22" fillId="35" borderId="0" xfId="76" applyFont="1" applyFill="1" applyAlignment="1">
      <alignment vertical="center"/>
      <protection/>
    </xf>
    <xf numFmtId="0" fontId="117" fillId="35" borderId="0" xfId="76" applyFont="1" applyFill="1" applyAlignment="1">
      <alignment horizontal="left" vertical="center" wrapText="1"/>
      <protection/>
    </xf>
    <xf numFmtId="0" fontId="18" fillId="0" borderId="0" xfId="76" applyFont="1" applyAlignment="1">
      <alignment horizontal="left" vertical="center"/>
      <protection/>
    </xf>
    <xf numFmtId="0" fontId="18" fillId="35" borderId="0" xfId="76" applyFont="1" applyFill="1" applyAlignment="1">
      <alignment vertical="center"/>
      <protection/>
    </xf>
    <xf numFmtId="0" fontId="25" fillId="0" borderId="0" xfId="76" applyFont="1" applyAlignment="1">
      <alignment vertical="center"/>
      <protection/>
    </xf>
    <xf numFmtId="0" fontId="0" fillId="0" borderId="0" xfId="205" applyFont="1">
      <alignment/>
      <protection/>
    </xf>
    <xf numFmtId="0" fontId="27" fillId="0" borderId="0" xfId="206" applyFont="1" applyAlignment="1">
      <alignment vertical="center"/>
      <protection/>
    </xf>
    <xf numFmtId="38" fontId="0" fillId="0" borderId="0" xfId="205" applyNumberFormat="1" applyFont="1">
      <alignment/>
      <protection/>
    </xf>
    <xf numFmtId="0" fontId="0" fillId="0" borderId="0" xfId="205" applyFont="1" applyAlignment="1">
      <alignment vertical="center"/>
      <protection/>
    </xf>
    <xf numFmtId="38" fontId="0" fillId="0" borderId="0" xfId="205" applyNumberFormat="1" applyFont="1" applyAlignment="1">
      <alignment vertical="center"/>
      <protection/>
    </xf>
    <xf numFmtId="0" fontId="28" fillId="0" borderId="0" xfId="76" applyFont="1">
      <alignment/>
      <protection/>
    </xf>
    <xf numFmtId="0" fontId="19" fillId="0" borderId="0" xfId="76" applyFont="1">
      <alignment/>
      <protection/>
    </xf>
    <xf numFmtId="0" fontId="19" fillId="0" borderId="0" xfId="205" applyFont="1" applyAlignment="1">
      <alignment vertical="center"/>
      <protection/>
    </xf>
    <xf numFmtId="38" fontId="19" fillId="0" borderId="0" xfId="205" applyNumberFormat="1" applyFont="1" applyAlignment="1">
      <alignment vertical="center"/>
      <protection/>
    </xf>
    <xf numFmtId="0" fontId="29" fillId="0" borderId="0" xfId="205" applyFont="1" applyAlignment="1">
      <alignment vertical="center"/>
      <protection/>
    </xf>
    <xf numFmtId="0" fontId="0" fillId="0" borderId="0" xfId="205" applyFont="1" applyAlignment="1">
      <alignment horizontal="center" vertical="center" shrinkToFit="1"/>
      <protection/>
    </xf>
    <xf numFmtId="0" fontId="0" fillId="0" borderId="3" xfId="205" applyFont="1" applyBorder="1" applyAlignment="1">
      <alignment horizontal="center" vertical="center" shrinkToFit="1"/>
      <protection/>
    </xf>
    <xf numFmtId="38" fontId="0" fillId="0" borderId="3" xfId="205" applyNumberFormat="1" applyFont="1" applyBorder="1" applyAlignment="1">
      <alignment horizontal="center" vertical="center" shrinkToFit="1"/>
      <protection/>
    </xf>
    <xf numFmtId="38" fontId="0" fillId="0" borderId="3" xfId="64" applyFont="1" applyBorder="1" applyAlignment="1">
      <alignment horizontal="center" vertical="center" shrinkToFit="1"/>
    </xf>
    <xf numFmtId="38" fontId="30" fillId="0" borderId="3" xfId="64" applyNumberFormat="1" applyFont="1" applyBorder="1" applyAlignment="1">
      <alignment horizontal="center" vertical="center" shrinkToFit="1"/>
    </xf>
    <xf numFmtId="38" fontId="0" fillId="0" borderId="3" xfId="64" applyFont="1" applyFill="1" applyBorder="1" applyAlignment="1">
      <alignment horizontal="center" vertical="center" shrinkToFit="1"/>
    </xf>
    <xf numFmtId="0" fontId="0" fillId="0" borderId="0" xfId="205" applyFont="1" applyFill="1" applyAlignment="1">
      <alignment horizontal="center" vertical="center" shrinkToFit="1"/>
      <protection/>
    </xf>
    <xf numFmtId="0" fontId="19" fillId="0" borderId="3" xfId="205" applyFont="1" applyBorder="1" applyAlignment="1">
      <alignment horizontal="center" vertical="center" shrinkToFit="1"/>
      <protection/>
    </xf>
    <xf numFmtId="38" fontId="19" fillId="0" borderId="3" xfId="64" applyFont="1" applyBorder="1" applyAlignment="1">
      <alignment horizontal="center" vertical="center" shrinkToFit="1"/>
    </xf>
    <xf numFmtId="38" fontId="31" fillId="0" borderId="3" xfId="64" applyNumberFormat="1" applyFont="1" applyBorder="1" applyAlignment="1">
      <alignment horizontal="center" vertical="center" shrinkToFit="1"/>
    </xf>
    <xf numFmtId="38" fontId="0" fillId="0" borderId="0" xfId="205" applyNumberFormat="1" applyFont="1" applyAlignment="1">
      <alignment horizontal="center" vertical="center" shrinkToFit="1"/>
      <protection/>
    </xf>
    <xf numFmtId="0" fontId="0" fillId="0" borderId="0" xfId="205" applyFont="1" applyBorder="1" applyAlignment="1">
      <alignment horizontal="center" vertical="center" shrinkToFit="1"/>
      <protection/>
    </xf>
    <xf numFmtId="0" fontId="0" fillId="36" borderId="0" xfId="205" applyFont="1" applyFill="1" applyBorder="1" applyAlignment="1">
      <alignment horizontal="center" vertical="center" shrinkToFit="1"/>
      <protection/>
    </xf>
    <xf numFmtId="38" fontId="0" fillId="36" borderId="0" xfId="64" applyFont="1" applyFill="1" applyBorder="1" applyAlignment="1">
      <alignment horizontal="center" vertical="center" shrinkToFit="1"/>
    </xf>
    <xf numFmtId="38" fontId="0" fillId="36" borderId="0" xfId="64" applyNumberFormat="1" applyFont="1" applyFill="1" applyBorder="1" applyAlignment="1">
      <alignment horizontal="center" vertical="center" shrinkToFit="1"/>
    </xf>
    <xf numFmtId="0" fontId="0" fillId="36" borderId="3" xfId="205" applyFont="1" applyFill="1" applyBorder="1" applyAlignment="1">
      <alignment horizontal="center" vertical="center" shrinkToFit="1"/>
      <protection/>
    </xf>
    <xf numFmtId="0" fontId="0" fillId="36" borderId="14" xfId="205" applyFont="1" applyFill="1" applyBorder="1" applyAlignment="1">
      <alignment horizontal="center" vertical="center" shrinkToFit="1"/>
      <protection/>
    </xf>
    <xf numFmtId="0" fontId="32" fillId="0" borderId="13" xfId="205" applyFont="1" applyBorder="1" applyAlignment="1">
      <alignment horizontal="center"/>
      <protection/>
    </xf>
    <xf numFmtId="0" fontId="0" fillId="0" borderId="0" xfId="205" applyFont="1" applyBorder="1">
      <alignment/>
      <protection/>
    </xf>
    <xf numFmtId="0" fontId="0" fillId="0" borderId="14" xfId="205" applyFont="1" applyBorder="1" applyAlignment="1">
      <alignment horizontal="center"/>
      <protection/>
    </xf>
    <xf numFmtId="0" fontId="0" fillId="0" borderId="15" xfId="205" applyFont="1" applyBorder="1">
      <alignment/>
      <protection/>
    </xf>
    <xf numFmtId="0" fontId="33" fillId="0" borderId="13" xfId="205" applyFont="1" applyBorder="1" applyAlignment="1">
      <alignment horizontal="center"/>
      <protection/>
    </xf>
    <xf numFmtId="0" fontId="34" fillId="37" borderId="0" xfId="207" applyFont="1" applyFill="1">
      <alignment vertical="center"/>
      <protection/>
    </xf>
    <xf numFmtId="0" fontId="34" fillId="0" borderId="0" xfId="207" applyFont="1">
      <alignment vertical="center"/>
      <protection/>
    </xf>
    <xf numFmtId="0" fontId="5" fillId="37" borderId="0" xfId="207" applyFont="1" applyFill="1">
      <alignment vertical="center"/>
      <protection/>
    </xf>
    <xf numFmtId="0" fontId="5" fillId="0" borderId="0" xfId="207" applyFont="1">
      <alignment vertical="center"/>
      <protection/>
    </xf>
    <xf numFmtId="0" fontId="5" fillId="0" borderId="3" xfId="207" applyFont="1" applyBorder="1" applyAlignment="1">
      <alignment horizontal="center" vertical="center" shrinkToFit="1"/>
      <protection/>
    </xf>
    <xf numFmtId="0" fontId="118" fillId="37" borderId="0" xfId="207" applyFont="1" applyFill="1">
      <alignment vertical="center"/>
      <protection/>
    </xf>
    <xf numFmtId="0" fontId="118" fillId="0" borderId="3" xfId="207" applyFont="1" applyBorder="1" applyAlignment="1">
      <alignment horizontal="center" vertical="center" shrinkToFit="1"/>
      <protection/>
    </xf>
    <xf numFmtId="0" fontId="118" fillId="0" borderId="0" xfId="207" applyFont="1">
      <alignment vertical="center"/>
      <protection/>
    </xf>
    <xf numFmtId="0" fontId="18" fillId="0" borderId="16" xfId="207" applyFont="1" applyBorder="1" applyAlignment="1">
      <alignment horizontal="center" vertical="center" shrinkToFit="1"/>
      <protection/>
    </xf>
    <xf numFmtId="0" fontId="18" fillId="0" borderId="17" xfId="207" applyFont="1" applyBorder="1" applyAlignment="1">
      <alignment horizontal="center" vertical="center" wrapText="1" shrinkToFit="1"/>
      <protection/>
    </xf>
    <xf numFmtId="0" fontId="118" fillId="0" borderId="18" xfId="207" applyFont="1" applyBorder="1" applyAlignment="1">
      <alignment horizontal="center" vertical="center" shrinkToFit="1"/>
      <protection/>
    </xf>
    <xf numFmtId="0" fontId="119" fillId="0" borderId="0" xfId="76" applyFont="1" applyAlignment="1">
      <alignment vertical="center"/>
      <protection/>
    </xf>
    <xf numFmtId="58" fontId="120" fillId="0" borderId="0" xfId="76" applyNumberFormat="1" applyFont="1" applyAlignment="1">
      <alignment horizontal="right" vertical="center"/>
      <protection/>
    </xf>
    <xf numFmtId="0" fontId="121" fillId="0" borderId="0" xfId="76" applyFont="1" applyAlignment="1">
      <alignment vertical="center"/>
      <protection/>
    </xf>
    <xf numFmtId="0" fontId="122" fillId="0" borderId="0" xfId="76" applyFont="1" applyAlignment="1">
      <alignment horizontal="right" vertical="center"/>
      <protection/>
    </xf>
    <xf numFmtId="0" fontId="123" fillId="0" borderId="0" xfId="76" applyFont="1" applyAlignment="1">
      <alignment vertical="center"/>
      <protection/>
    </xf>
    <xf numFmtId="0" fontId="120" fillId="0" borderId="0" xfId="76" applyFont="1" applyAlignment="1">
      <alignment vertical="center"/>
      <protection/>
    </xf>
    <xf numFmtId="0" fontId="124" fillId="0" borderId="0" xfId="76" applyFont="1" applyAlignment="1">
      <alignment vertical="center"/>
      <protection/>
    </xf>
    <xf numFmtId="0" fontId="119" fillId="0" borderId="0" xfId="76" applyFont="1" applyAlignment="1">
      <alignment horizontal="center" vertical="center"/>
      <protection/>
    </xf>
    <xf numFmtId="0" fontId="123" fillId="0" borderId="0" xfId="0" applyFont="1" applyAlignment="1">
      <alignment vertical="center"/>
    </xf>
    <xf numFmtId="0" fontId="120" fillId="0" borderId="0" xfId="0" applyFont="1" applyAlignment="1">
      <alignment vertical="center"/>
    </xf>
    <xf numFmtId="0" fontId="120" fillId="0" borderId="0" xfId="76" applyFont="1" applyAlignment="1">
      <alignment horizontal="center" vertical="center"/>
      <protection/>
    </xf>
    <xf numFmtId="0" fontId="125" fillId="0" borderId="0" xfId="76" applyFont="1" applyAlignment="1">
      <alignment vertical="center"/>
      <protection/>
    </xf>
    <xf numFmtId="0" fontId="126" fillId="0" borderId="0" xfId="76" applyFont="1" applyAlignment="1">
      <alignment vertical="center"/>
      <protection/>
    </xf>
    <xf numFmtId="0" fontId="119" fillId="0" borderId="0" xfId="76" applyFont="1" applyFill="1" applyAlignment="1">
      <alignment vertical="center"/>
      <protection/>
    </xf>
    <xf numFmtId="0" fontId="127" fillId="0" borderId="0" xfId="76" applyFont="1" applyAlignment="1">
      <alignment vertical="center"/>
      <protection/>
    </xf>
    <xf numFmtId="0" fontId="128" fillId="0" borderId="0" xfId="76" applyFont="1" applyFill="1" applyBorder="1" applyAlignment="1">
      <alignment vertical="center"/>
      <protection/>
    </xf>
    <xf numFmtId="0" fontId="120" fillId="0" borderId="0" xfId="76" applyFont="1" applyAlignment="1">
      <alignment vertical="center" wrapText="1"/>
      <protection/>
    </xf>
    <xf numFmtId="0" fontId="129" fillId="0" borderId="0" xfId="76" applyFont="1" applyAlignment="1">
      <alignment vertical="center"/>
      <protection/>
    </xf>
    <xf numFmtId="0" fontId="130" fillId="0" borderId="15" xfId="76" applyFont="1" applyBorder="1" applyAlignment="1">
      <alignment vertical="center"/>
      <protection/>
    </xf>
    <xf numFmtId="0" fontId="120" fillId="0" borderId="15" xfId="76" applyFont="1" applyBorder="1" applyAlignment="1">
      <alignment vertical="center"/>
      <protection/>
    </xf>
    <xf numFmtId="0" fontId="120" fillId="0" borderId="0" xfId="76" applyFont="1" applyBorder="1" applyAlignment="1">
      <alignment vertical="center"/>
      <protection/>
    </xf>
    <xf numFmtId="0" fontId="120" fillId="0" borderId="0" xfId="0" applyFont="1" applyAlignment="1">
      <alignment horizontal="center" vertical="center"/>
    </xf>
    <xf numFmtId="0" fontId="120" fillId="0" borderId="0" xfId="76" applyFont="1" applyAlignment="1">
      <alignment horizontal="left" vertical="center"/>
      <protection/>
    </xf>
    <xf numFmtId="0" fontId="131" fillId="35" borderId="0" xfId="76" applyFont="1" applyFill="1" applyAlignment="1">
      <alignment vertical="center"/>
      <protection/>
    </xf>
    <xf numFmtId="0" fontId="132" fillId="35" borderId="0" xfId="76" applyFont="1" applyFill="1" applyAlignment="1">
      <alignment horizontal="left" vertical="center" wrapText="1"/>
      <protection/>
    </xf>
    <xf numFmtId="0" fontId="119" fillId="0" borderId="0" xfId="76" applyFont="1" applyAlignment="1">
      <alignment vertical="center" wrapText="1"/>
      <protection/>
    </xf>
    <xf numFmtId="0" fontId="133" fillId="0" borderId="0" xfId="0" applyFont="1" applyFill="1" applyAlignment="1">
      <alignment vertical="center"/>
    </xf>
    <xf numFmtId="0" fontId="120" fillId="0" borderId="0" xfId="0" applyFont="1" applyFill="1" applyAlignment="1">
      <alignment vertical="center"/>
    </xf>
    <xf numFmtId="0" fontId="120" fillId="0" borderId="0" xfId="76" applyFont="1" applyFill="1" applyAlignment="1">
      <alignment vertical="center"/>
      <protection/>
    </xf>
    <xf numFmtId="0" fontId="18" fillId="0" borderId="0" xfId="0" applyFont="1" applyAlignment="1">
      <alignment vertical="center"/>
    </xf>
    <xf numFmtId="0" fontId="5" fillId="38" borderId="3" xfId="207" applyFont="1" applyFill="1" applyBorder="1" applyAlignment="1">
      <alignment horizontal="center" vertical="center" shrinkToFit="1"/>
      <protection/>
    </xf>
    <xf numFmtId="0" fontId="120" fillId="38" borderId="0" xfId="76" applyFont="1" applyFill="1" applyAlignment="1">
      <alignment vertical="center"/>
      <protection/>
    </xf>
    <xf numFmtId="0" fontId="40" fillId="0" borderId="3" xfId="206" applyFont="1" applyBorder="1" applyAlignment="1">
      <alignment horizontal="center" vertical="center"/>
      <protection/>
    </xf>
    <xf numFmtId="0" fontId="134" fillId="0" borderId="0" xfId="76" applyFont="1" applyAlignment="1">
      <alignment horizontal="right" vertical="center"/>
      <protection/>
    </xf>
    <xf numFmtId="177" fontId="118" fillId="38" borderId="18" xfId="207" applyNumberFormat="1" applyFont="1" applyFill="1" applyBorder="1" applyAlignment="1">
      <alignment horizontal="center" vertical="center" shrinkToFit="1"/>
      <protection/>
    </xf>
    <xf numFmtId="0" fontId="135" fillId="0" borderId="13" xfId="207" applyFont="1" applyBorder="1" applyAlignment="1">
      <alignment horizontal="center" vertical="center" shrinkToFit="1"/>
      <protection/>
    </xf>
    <xf numFmtId="0" fontId="135" fillId="0" borderId="19" xfId="207" applyFont="1" applyBorder="1" applyAlignment="1">
      <alignment horizontal="center" vertical="center" shrinkToFit="1"/>
      <protection/>
    </xf>
    <xf numFmtId="177" fontId="135" fillId="38" borderId="13" xfId="207" applyNumberFormat="1" applyFont="1" applyFill="1" applyBorder="1" applyAlignment="1">
      <alignment horizontal="center" vertical="center" shrinkToFit="1"/>
      <protection/>
    </xf>
    <xf numFmtId="0" fontId="135" fillId="0" borderId="3" xfId="207" applyFont="1" applyBorder="1" applyAlignment="1">
      <alignment horizontal="center" vertical="center" shrinkToFit="1"/>
      <protection/>
    </xf>
    <xf numFmtId="0" fontId="135" fillId="38" borderId="3" xfId="207" applyFont="1" applyFill="1" applyBorder="1" applyAlignment="1">
      <alignment horizontal="center" vertical="center" shrinkToFit="1"/>
      <protection/>
    </xf>
    <xf numFmtId="0" fontId="0" fillId="0" borderId="0" xfId="205" applyFont="1" applyAlignment="1">
      <alignment vertical="center"/>
      <protection/>
    </xf>
    <xf numFmtId="0" fontId="15" fillId="0" borderId="0" xfId="203" applyFont="1">
      <alignment/>
      <protection/>
    </xf>
    <xf numFmtId="0" fontId="2" fillId="0" borderId="0" xfId="203">
      <alignment/>
      <protection/>
    </xf>
    <xf numFmtId="0" fontId="2" fillId="0" borderId="0" xfId="203" applyAlignment="1">
      <alignment horizontal="center"/>
      <protection/>
    </xf>
    <xf numFmtId="0" fontId="2" fillId="0" borderId="0" xfId="203" applyAlignment="1">
      <alignment vertical="center"/>
      <protection/>
    </xf>
    <xf numFmtId="0" fontId="2" fillId="0" borderId="0" xfId="203" applyAlignment="1">
      <alignment horizontal="center" vertical="center"/>
      <protection/>
    </xf>
    <xf numFmtId="58" fontId="13" fillId="0" borderId="0" xfId="203" applyNumberFormat="1" applyFont="1" applyAlignment="1">
      <alignment vertical="center"/>
      <protection/>
    </xf>
    <xf numFmtId="56" fontId="2" fillId="0" borderId="0" xfId="203" applyNumberFormat="1" applyAlignment="1">
      <alignment vertical="center"/>
      <protection/>
    </xf>
    <xf numFmtId="0" fontId="13" fillId="0" borderId="0" xfId="203" applyFont="1" applyAlignment="1">
      <alignment vertical="center"/>
      <protection/>
    </xf>
    <xf numFmtId="0" fontId="5" fillId="0" borderId="3" xfId="203" applyFont="1" applyBorder="1" applyAlignment="1">
      <alignment horizontal="center" vertical="center" shrinkToFit="1"/>
      <protection/>
    </xf>
    <xf numFmtId="56" fontId="5" fillId="0" borderId="3" xfId="203" applyNumberFormat="1" applyFont="1" applyBorder="1" applyAlignment="1">
      <alignment horizontal="center" vertical="center" shrinkToFit="1"/>
      <protection/>
    </xf>
    <xf numFmtId="0" fontId="18" fillId="0" borderId="3" xfId="203" applyFont="1" applyBorder="1" applyAlignment="1">
      <alignment vertical="center" wrapText="1" shrinkToFit="1"/>
      <protection/>
    </xf>
    <xf numFmtId="0" fontId="1" fillId="0" borderId="0" xfId="203" applyFont="1" applyAlignment="1">
      <alignment vertical="center"/>
      <protection/>
    </xf>
    <xf numFmtId="0" fontId="5" fillId="0" borderId="3" xfId="203" applyFont="1" applyBorder="1" applyAlignment="1">
      <alignment horizontal="center" vertical="center" wrapText="1" shrinkToFit="1"/>
      <protection/>
    </xf>
    <xf numFmtId="0" fontId="18" fillId="0" borderId="3" xfId="203" applyFont="1" applyBorder="1" applyAlignment="1">
      <alignment vertical="center" shrinkToFit="1"/>
      <protection/>
    </xf>
    <xf numFmtId="56" fontId="136" fillId="0" borderId="0" xfId="203" applyNumberFormat="1" applyFont="1" applyAlignment="1">
      <alignment horizontal="left" vertical="center"/>
      <protection/>
    </xf>
    <xf numFmtId="56" fontId="2" fillId="0" borderId="0" xfId="203" applyNumberFormat="1" applyAlignment="1">
      <alignment horizontal="center" vertical="center"/>
      <protection/>
    </xf>
    <xf numFmtId="56" fontId="16" fillId="0" borderId="0" xfId="203" applyNumberFormat="1" applyFont="1" applyAlignment="1">
      <alignment horizontal="left" vertical="center"/>
      <protection/>
    </xf>
    <xf numFmtId="184" fontId="2" fillId="0" borderId="0" xfId="203" applyNumberFormat="1">
      <alignment/>
      <protection/>
    </xf>
    <xf numFmtId="0" fontId="2" fillId="0" borderId="3" xfId="203" applyBorder="1" applyAlignment="1">
      <alignment vertical="center" wrapText="1" shrinkToFit="1"/>
      <protection/>
    </xf>
    <xf numFmtId="56" fontId="135" fillId="0" borderId="0" xfId="203" applyNumberFormat="1" applyFont="1" applyAlignment="1">
      <alignment horizontal="left" vertical="center"/>
      <protection/>
    </xf>
    <xf numFmtId="56" fontId="2" fillId="0" borderId="0" xfId="203" applyNumberFormat="1" applyAlignment="1">
      <alignment horizontal="left" vertical="center"/>
      <protection/>
    </xf>
    <xf numFmtId="0" fontId="2" fillId="37" borderId="0" xfId="207" applyFill="1">
      <alignment vertical="center"/>
      <protection/>
    </xf>
    <xf numFmtId="0" fontId="2" fillId="0" borderId="0" xfId="207">
      <alignment vertical="center"/>
      <protection/>
    </xf>
    <xf numFmtId="0" fontId="2" fillId="0" borderId="20" xfId="207" applyBorder="1">
      <alignment vertical="center"/>
      <protection/>
    </xf>
    <xf numFmtId="0" fontId="2" fillId="0" borderId="21" xfId="207" applyBorder="1">
      <alignment vertical="center"/>
      <protection/>
    </xf>
    <xf numFmtId="0" fontId="2" fillId="0" borderId="22" xfId="207" applyBorder="1">
      <alignment vertical="center"/>
      <protection/>
    </xf>
    <xf numFmtId="0" fontId="137" fillId="4" borderId="23" xfId="207" applyFont="1" applyFill="1" applyBorder="1" applyAlignment="1">
      <alignment horizontal="center" vertical="center" shrinkToFit="1"/>
      <protection/>
    </xf>
    <xf numFmtId="0" fontId="137" fillId="0" borderId="2" xfId="207" applyFont="1" applyBorder="1" applyAlignment="1">
      <alignment vertical="center" shrinkToFit="1"/>
      <protection/>
    </xf>
    <xf numFmtId="0" fontId="138" fillId="0" borderId="23" xfId="207" applyFont="1" applyBorder="1" applyAlignment="1">
      <alignment horizontal="center" vertical="center" shrinkToFit="1"/>
      <protection/>
    </xf>
    <xf numFmtId="0" fontId="34" fillId="0" borderId="22" xfId="207" applyFont="1" applyBorder="1">
      <alignment vertical="center"/>
      <protection/>
    </xf>
    <xf numFmtId="0" fontId="2" fillId="0" borderId="16" xfId="207" applyBorder="1" applyAlignment="1">
      <alignment horizontal="center" vertical="center" wrapText="1" shrinkToFit="1"/>
      <protection/>
    </xf>
    <xf numFmtId="0" fontId="18" fillId="0" borderId="16" xfId="207" applyFont="1" applyBorder="1" applyAlignment="1">
      <alignment horizontal="center" vertical="center" wrapText="1" shrinkToFit="1"/>
      <protection/>
    </xf>
    <xf numFmtId="0" fontId="139" fillId="37" borderId="0" xfId="207" applyFont="1" applyFill="1" applyAlignment="1">
      <alignment vertical="center" shrinkToFit="1"/>
      <protection/>
    </xf>
    <xf numFmtId="0" fontId="140" fillId="0" borderId="14" xfId="207" applyFont="1" applyBorder="1" applyAlignment="1">
      <alignment horizontal="center" vertical="center" wrapText="1" shrinkToFit="1"/>
      <protection/>
    </xf>
    <xf numFmtId="0" fontId="117" fillId="0" borderId="14" xfId="207" applyFont="1" applyBorder="1" applyAlignment="1">
      <alignment horizontal="center" vertical="center" wrapText="1" shrinkToFit="1"/>
      <protection/>
    </xf>
    <xf numFmtId="0" fontId="139" fillId="0" borderId="22" xfId="207" applyFont="1" applyBorder="1" applyAlignment="1">
      <alignment vertical="center" shrinkToFit="1"/>
      <protection/>
    </xf>
    <xf numFmtId="0" fontId="139" fillId="0" borderId="0" xfId="207" applyFont="1" applyAlignment="1">
      <alignment vertical="center" shrinkToFit="1"/>
      <protection/>
    </xf>
    <xf numFmtId="0" fontId="139" fillId="0" borderId="14" xfId="207" applyFont="1" applyBorder="1" applyAlignment="1">
      <alignment horizontal="center" vertical="center" shrinkToFit="1"/>
      <protection/>
    </xf>
    <xf numFmtId="0" fontId="139" fillId="0" borderId="14" xfId="207" applyFont="1" applyBorder="1" applyAlignment="1">
      <alignment horizontal="center" vertical="center" wrapText="1" shrinkToFit="1"/>
      <protection/>
    </xf>
    <xf numFmtId="0" fontId="141" fillId="38" borderId="14" xfId="207" applyFont="1" applyFill="1" applyBorder="1" applyAlignment="1">
      <alignment horizontal="center" vertical="center" wrapText="1" shrinkToFit="1"/>
      <protection/>
    </xf>
    <xf numFmtId="0" fontId="140" fillId="7" borderId="14" xfId="207" applyFont="1" applyFill="1" applyBorder="1" applyAlignment="1">
      <alignment horizontal="center" vertical="center" shrinkToFit="1"/>
      <protection/>
    </xf>
    <xf numFmtId="0" fontId="142" fillId="7" borderId="24" xfId="207" applyFont="1" applyFill="1" applyBorder="1" applyAlignment="1" quotePrefix="1">
      <alignment horizontal="left" vertical="center" wrapText="1" shrinkToFit="1"/>
      <protection/>
    </xf>
    <xf numFmtId="0" fontId="135" fillId="4" borderId="13" xfId="207" applyFont="1" applyFill="1" applyBorder="1" applyAlignment="1">
      <alignment horizontal="center" vertical="center" shrinkToFit="1"/>
      <protection/>
    </xf>
    <xf numFmtId="0" fontId="135" fillId="38" borderId="19" xfId="207" applyFont="1" applyFill="1" applyBorder="1" applyAlignment="1">
      <alignment horizontal="center" vertical="center" shrinkToFit="1"/>
      <protection/>
    </xf>
    <xf numFmtId="0" fontId="135" fillId="7" borderId="19" xfId="207" applyFont="1" applyFill="1" applyBorder="1" applyAlignment="1">
      <alignment horizontal="center" vertical="center" shrinkToFit="1"/>
      <protection/>
    </xf>
    <xf numFmtId="0" fontId="135" fillId="7" borderId="25" xfId="207" applyFont="1" applyFill="1" applyBorder="1" applyAlignment="1">
      <alignment horizontal="center" vertical="center" shrinkToFit="1"/>
      <protection/>
    </xf>
    <xf numFmtId="0" fontId="5" fillId="0" borderId="22" xfId="207" applyFont="1" applyBorder="1">
      <alignment vertical="center"/>
      <protection/>
    </xf>
    <xf numFmtId="0" fontId="135" fillId="4" borderId="3" xfId="207" applyFont="1" applyFill="1" applyBorder="1" applyAlignment="1">
      <alignment horizontal="center" vertical="center" shrinkToFit="1"/>
      <protection/>
    </xf>
    <xf numFmtId="0" fontId="135" fillId="7" borderId="3" xfId="207" applyFont="1" applyFill="1" applyBorder="1" applyAlignment="1">
      <alignment horizontal="center" vertical="center" shrinkToFit="1"/>
      <protection/>
    </xf>
    <xf numFmtId="0" fontId="135" fillId="7" borderId="26" xfId="207" applyFont="1" applyFill="1" applyBorder="1" applyAlignment="1">
      <alignment horizontal="center" vertical="center" shrinkToFit="1"/>
      <protection/>
    </xf>
    <xf numFmtId="0" fontId="5" fillId="7" borderId="3" xfId="207" applyFont="1" applyFill="1" applyBorder="1" applyAlignment="1">
      <alignment horizontal="center" vertical="center" shrinkToFit="1"/>
      <protection/>
    </xf>
    <xf numFmtId="0" fontId="5" fillId="7" borderId="26" xfId="207" applyFont="1" applyFill="1" applyBorder="1" applyAlignment="1">
      <alignment horizontal="center" vertical="center" shrinkToFit="1"/>
      <protection/>
    </xf>
    <xf numFmtId="0" fontId="118" fillId="4" borderId="3" xfId="207" applyFont="1" applyFill="1" applyBorder="1" applyAlignment="1">
      <alignment horizontal="center" vertical="center" shrinkToFit="1"/>
      <protection/>
    </xf>
    <xf numFmtId="0" fontId="118" fillId="38" borderId="3" xfId="207" applyFont="1" applyFill="1" applyBorder="1" applyAlignment="1">
      <alignment horizontal="center" vertical="center" shrinkToFit="1"/>
      <protection/>
    </xf>
    <xf numFmtId="0" fontId="118" fillId="7" borderId="3" xfId="207" applyFont="1" applyFill="1" applyBorder="1" applyAlignment="1">
      <alignment horizontal="center" vertical="center" shrinkToFit="1"/>
      <protection/>
    </xf>
    <xf numFmtId="0" fontId="118" fillId="7" borderId="26" xfId="207" applyFont="1" applyFill="1" applyBorder="1" applyAlignment="1">
      <alignment horizontal="center" vertical="center" shrinkToFit="1"/>
      <protection/>
    </xf>
    <xf numFmtId="0" fontId="118" fillId="0" borderId="22" xfId="207" applyFont="1" applyBorder="1">
      <alignment vertical="center"/>
      <protection/>
    </xf>
    <xf numFmtId="0" fontId="118" fillId="4" borderId="18" xfId="207" applyFont="1" applyFill="1" applyBorder="1" applyAlignment="1">
      <alignment horizontal="center" vertical="center" shrinkToFit="1"/>
      <protection/>
    </xf>
    <xf numFmtId="0" fontId="118" fillId="38" borderId="18" xfId="207" applyFont="1" applyFill="1" applyBorder="1" applyAlignment="1">
      <alignment horizontal="center" vertical="center" shrinkToFit="1"/>
      <protection/>
    </xf>
    <xf numFmtId="0" fontId="118" fillId="7" borderId="18" xfId="207" applyFont="1" applyFill="1" applyBorder="1" applyAlignment="1">
      <alignment horizontal="center" vertical="center" shrinkToFit="1"/>
      <protection/>
    </xf>
    <xf numFmtId="0" fontId="118" fillId="7" borderId="27" xfId="207" applyFont="1" applyFill="1" applyBorder="1" applyAlignment="1">
      <alignment horizontal="center" vertical="center" shrinkToFit="1"/>
      <protection/>
    </xf>
    <xf numFmtId="0" fontId="18" fillId="0" borderId="0" xfId="207" applyFont="1" applyAlignment="1">
      <alignment horizontal="center" vertical="center"/>
      <protection/>
    </xf>
    <xf numFmtId="177" fontId="18" fillId="0" borderId="0" xfId="207" applyNumberFormat="1" applyFont="1" applyAlignment="1">
      <alignment horizontal="center" vertical="center"/>
      <protection/>
    </xf>
    <xf numFmtId="0" fontId="2" fillId="38" borderId="0" xfId="207" applyFill="1">
      <alignment vertical="center"/>
      <protection/>
    </xf>
    <xf numFmtId="0" fontId="18" fillId="38" borderId="0" xfId="207" applyFont="1" applyFill="1" applyAlignment="1">
      <alignment horizontal="center" vertical="center"/>
      <protection/>
    </xf>
    <xf numFmtId="0" fontId="143" fillId="0" borderId="22" xfId="76" applyFont="1" applyBorder="1" applyAlignment="1">
      <alignment vertical="center" wrapText="1"/>
      <protection/>
    </xf>
    <xf numFmtId="0" fontId="143" fillId="0" borderId="0" xfId="76" applyFont="1" applyAlignment="1">
      <alignment vertical="center" wrapText="1"/>
      <protection/>
    </xf>
    <xf numFmtId="0" fontId="12" fillId="0" borderId="0" xfId="207" applyFont="1">
      <alignment vertical="center"/>
      <protection/>
    </xf>
    <xf numFmtId="0" fontId="2" fillId="0" borderId="28" xfId="207" applyBorder="1">
      <alignment vertical="center"/>
      <protection/>
    </xf>
    <xf numFmtId="0" fontId="2" fillId="0" borderId="29" xfId="207" applyBorder="1">
      <alignment vertical="center"/>
      <protection/>
    </xf>
    <xf numFmtId="0" fontId="2" fillId="0" borderId="13" xfId="207" applyBorder="1">
      <alignment vertical="center"/>
      <protection/>
    </xf>
    <xf numFmtId="177" fontId="139" fillId="38" borderId="14" xfId="207" applyNumberFormat="1" applyFont="1" applyFill="1" applyBorder="1" applyAlignment="1">
      <alignment horizontal="center" vertical="center" shrinkToFit="1"/>
      <protection/>
    </xf>
    <xf numFmtId="177" fontId="118" fillId="38" borderId="13" xfId="207" applyNumberFormat="1" applyFont="1" applyFill="1" applyBorder="1" applyAlignment="1">
      <alignment horizontal="center" vertical="center" shrinkToFit="1"/>
      <protection/>
    </xf>
    <xf numFmtId="0" fontId="144" fillId="0" borderId="0" xfId="206" applyFont="1">
      <alignment vertical="center"/>
      <protection/>
    </xf>
    <xf numFmtId="0" fontId="40" fillId="0" borderId="0" xfId="206" applyFont="1" applyAlignment="1">
      <alignment horizontal="right" vertical="center" shrinkToFit="1"/>
      <protection/>
    </xf>
    <xf numFmtId="0" fontId="42" fillId="0" borderId="0" xfId="206" applyFont="1" applyAlignment="1">
      <alignment horizontal="right" vertical="center" shrinkToFit="1"/>
      <protection/>
    </xf>
    <xf numFmtId="0" fontId="5" fillId="0" borderId="0" xfId="206" applyFont="1" applyAlignment="1">
      <alignment horizontal="right" vertical="center" shrinkToFit="1"/>
      <protection/>
    </xf>
    <xf numFmtId="0" fontId="2" fillId="0" borderId="0" xfId="206">
      <alignment vertical="center"/>
      <protection/>
    </xf>
    <xf numFmtId="0" fontId="42" fillId="0" borderId="3" xfId="206" applyFont="1" applyBorder="1" applyAlignment="1">
      <alignment horizontal="center" vertical="center" shrinkToFit="1"/>
      <protection/>
    </xf>
    <xf numFmtId="0" fontId="42" fillId="0" borderId="0" xfId="206" applyFont="1" applyAlignment="1">
      <alignment horizontal="center" vertical="center" shrinkToFit="1"/>
      <protection/>
    </xf>
    <xf numFmtId="0" fontId="42" fillId="0" borderId="3" xfId="204" applyFont="1" applyBorder="1" applyAlignment="1">
      <alignment horizontal="center" vertical="center" shrinkToFit="1"/>
      <protection/>
    </xf>
    <xf numFmtId="177" fontId="42" fillId="0" borderId="3" xfId="204" applyNumberFormat="1" applyFont="1" applyBorder="1" applyAlignment="1">
      <alignment horizontal="center" vertical="center" shrinkToFit="1"/>
      <protection/>
    </xf>
    <xf numFmtId="177" fontId="42" fillId="0" borderId="3" xfId="206" applyNumberFormat="1" applyFont="1" applyBorder="1" applyAlignment="1">
      <alignment horizontal="center" vertical="center" shrinkToFit="1"/>
      <protection/>
    </xf>
    <xf numFmtId="0" fontId="42" fillId="0" borderId="0" xfId="206" applyFont="1" applyAlignment="1">
      <alignment horizontal="center" vertical="center"/>
      <protection/>
    </xf>
    <xf numFmtId="0" fontId="41" fillId="0" borderId="0" xfId="206" applyFont="1">
      <alignment vertical="center"/>
      <protection/>
    </xf>
    <xf numFmtId="0" fontId="40" fillId="0" borderId="0" xfId="206" applyFont="1">
      <alignment vertical="center"/>
      <protection/>
    </xf>
    <xf numFmtId="0" fontId="42" fillId="0" borderId="0" xfId="206" applyFont="1">
      <alignment vertical="center"/>
      <protection/>
    </xf>
    <xf numFmtId="0" fontId="18" fillId="0" borderId="3" xfId="206" applyFont="1" applyBorder="1" applyAlignment="1">
      <alignment horizontal="center" vertical="center" shrinkToFit="1"/>
      <protection/>
    </xf>
    <xf numFmtId="0" fontId="40" fillId="0" borderId="3" xfId="206" applyFont="1" applyBorder="1" applyAlignment="1">
      <alignment horizontal="center" vertical="center" shrinkToFit="1"/>
      <protection/>
    </xf>
    <xf numFmtId="177" fontId="40" fillId="0" borderId="3" xfId="206" applyNumberFormat="1" applyFont="1" applyBorder="1" applyAlignment="1">
      <alignment horizontal="center" vertical="center" shrinkToFit="1"/>
      <protection/>
    </xf>
    <xf numFmtId="0" fontId="18" fillId="0" borderId="3" xfId="204" applyFont="1" applyBorder="1" applyAlignment="1">
      <alignment horizontal="center" vertical="center" shrinkToFit="1"/>
      <protection/>
    </xf>
    <xf numFmtId="0" fontId="145" fillId="0" borderId="3" xfId="206" applyFont="1" applyBorder="1" applyAlignment="1">
      <alignment horizontal="center" vertical="center" shrinkToFit="1"/>
      <protection/>
    </xf>
    <xf numFmtId="0" fontId="47" fillId="0" borderId="0" xfId="0" applyFont="1" applyAlignment="1">
      <alignment/>
    </xf>
    <xf numFmtId="0" fontId="146" fillId="0" borderId="0" xfId="0" applyFont="1" applyAlignment="1">
      <alignment vertical="center"/>
    </xf>
    <xf numFmtId="0" fontId="147" fillId="0" borderId="0" xfId="0" applyFont="1" applyAlignment="1">
      <alignment/>
    </xf>
    <xf numFmtId="0" fontId="148" fillId="0" borderId="0" xfId="76" applyFont="1" applyAlignment="1">
      <alignment vertical="center"/>
      <protection/>
    </xf>
    <xf numFmtId="0" fontId="128" fillId="38" borderId="0" xfId="76" applyFont="1" applyFill="1" applyAlignment="1">
      <alignment vertical="center"/>
      <protection/>
    </xf>
    <xf numFmtId="0" fontId="149" fillId="0" borderId="0" xfId="206" applyFont="1">
      <alignment vertical="center"/>
      <protection/>
    </xf>
    <xf numFmtId="0" fontId="150" fillId="0" borderId="0" xfId="206" applyFont="1">
      <alignment vertical="center"/>
      <protection/>
    </xf>
    <xf numFmtId="0" fontId="151" fillId="0" borderId="0" xfId="206" applyFont="1">
      <alignment vertical="center"/>
      <protection/>
    </xf>
    <xf numFmtId="0" fontId="152" fillId="0" borderId="0" xfId="76" applyFont="1" applyAlignment="1">
      <alignment vertical="center"/>
      <protection/>
    </xf>
    <xf numFmtId="0" fontId="40" fillId="0" borderId="3" xfId="204" applyFont="1" applyBorder="1" applyAlignment="1">
      <alignment horizontal="center" vertical="center" shrinkToFit="1"/>
      <protection/>
    </xf>
    <xf numFmtId="177" fontId="40" fillId="0" borderId="3" xfId="204" applyNumberFormat="1" applyFont="1" applyBorder="1" applyAlignment="1">
      <alignment horizontal="center" vertical="center" shrinkToFit="1"/>
      <protection/>
    </xf>
    <xf numFmtId="0" fontId="140" fillId="38" borderId="3" xfId="203" applyFont="1" applyFill="1" applyBorder="1" applyAlignment="1">
      <alignment horizontal="center" vertical="center" shrinkToFit="1"/>
      <protection/>
    </xf>
    <xf numFmtId="56" fontId="140" fillId="38" borderId="3" xfId="203" applyNumberFormat="1" applyFont="1" applyFill="1" applyBorder="1" applyAlignment="1">
      <alignment horizontal="center" vertical="center" shrinkToFit="1"/>
      <protection/>
    </xf>
    <xf numFmtId="0" fontId="141" fillId="38" borderId="3" xfId="203" applyFont="1" applyFill="1" applyBorder="1" applyAlignment="1">
      <alignment vertical="center" wrapText="1" shrinkToFit="1"/>
      <protection/>
    </xf>
    <xf numFmtId="0" fontId="117" fillId="38" borderId="0" xfId="203" applyFont="1" applyFill="1" applyAlignment="1">
      <alignment vertical="center"/>
      <protection/>
    </xf>
    <xf numFmtId="0" fontId="140" fillId="38" borderId="30" xfId="203" applyFont="1" applyFill="1" applyBorder="1" applyAlignment="1">
      <alignment horizontal="center" vertical="center" shrinkToFit="1"/>
      <protection/>
    </xf>
    <xf numFmtId="0" fontId="140" fillId="38" borderId="3" xfId="203" applyFont="1" applyFill="1" applyBorder="1" applyAlignment="1">
      <alignment horizontal="center" vertical="center" wrapText="1" shrinkToFit="1"/>
      <protection/>
    </xf>
    <xf numFmtId="0" fontId="141" fillId="38" borderId="31" xfId="203" applyFont="1" applyFill="1" applyBorder="1" applyAlignment="1">
      <alignment vertical="center" shrinkToFit="1"/>
      <protection/>
    </xf>
    <xf numFmtId="0" fontId="140" fillId="38" borderId="13" xfId="203" applyFont="1" applyFill="1" applyBorder="1" applyAlignment="1">
      <alignment horizontal="center" vertical="center" shrinkToFit="1"/>
      <protection/>
    </xf>
    <xf numFmtId="56" fontId="140" fillId="38" borderId="13" xfId="203" applyNumberFormat="1" applyFont="1" applyFill="1" applyBorder="1" applyAlignment="1">
      <alignment horizontal="center" vertical="center" shrinkToFit="1"/>
      <protection/>
    </xf>
    <xf numFmtId="0" fontId="141" fillId="38" borderId="13" xfId="203" applyFont="1" applyFill="1" applyBorder="1" applyAlignment="1">
      <alignment vertical="center" shrinkToFit="1"/>
      <protection/>
    </xf>
    <xf numFmtId="0" fontId="117" fillId="38" borderId="3" xfId="203" applyFont="1" applyFill="1" applyBorder="1" applyAlignment="1">
      <alignment vertical="center" wrapText="1" shrinkToFit="1"/>
      <protection/>
    </xf>
    <xf numFmtId="0" fontId="5" fillId="0" borderId="3" xfId="203" applyFont="1" applyFill="1" applyBorder="1" applyAlignment="1">
      <alignment horizontal="center" vertical="center" shrinkToFit="1"/>
      <protection/>
    </xf>
    <xf numFmtId="0" fontId="0" fillId="0" borderId="0" xfId="0" applyAlignment="1">
      <alignment vertical="center"/>
    </xf>
    <xf numFmtId="0" fontId="153" fillId="0" borderId="32" xfId="0" applyFont="1" applyBorder="1" applyAlignment="1">
      <alignment vertical="center"/>
    </xf>
    <xf numFmtId="0" fontId="154" fillId="0" borderId="32" xfId="0" applyFont="1" applyBorder="1" applyAlignment="1">
      <alignment vertical="center"/>
    </xf>
    <xf numFmtId="0" fontId="154" fillId="0" borderId="32" xfId="0" applyFont="1" applyBorder="1" applyAlignment="1">
      <alignment vertical="center" wrapText="1"/>
    </xf>
    <xf numFmtId="0" fontId="154" fillId="0" borderId="33" xfId="0" applyFont="1" applyBorder="1" applyAlignment="1">
      <alignment vertical="center" shrinkToFit="1"/>
    </xf>
    <xf numFmtId="0" fontId="155" fillId="0" borderId="33" xfId="0" applyFont="1" applyBorder="1" applyAlignment="1">
      <alignment horizontal="center" vertical="center"/>
    </xf>
    <xf numFmtId="0" fontId="156" fillId="0" borderId="33" xfId="0" applyFont="1" applyBorder="1" applyAlignment="1">
      <alignment horizontal="justify" vertical="center" wrapText="1"/>
    </xf>
    <xf numFmtId="0" fontId="152" fillId="30" borderId="0" xfId="0" applyFont="1" applyFill="1" applyAlignment="1">
      <alignment vertical="center"/>
    </xf>
    <xf numFmtId="0" fontId="18" fillId="0" borderId="0" xfId="206" applyFont="1">
      <alignment vertical="center"/>
      <protection/>
    </xf>
    <xf numFmtId="0" fontId="18" fillId="0" borderId="0" xfId="206" applyFont="1" applyAlignment="1">
      <alignment vertical="center" shrinkToFit="1"/>
      <protection/>
    </xf>
    <xf numFmtId="0" fontId="5" fillId="0" borderId="0" xfId="206" applyFont="1">
      <alignment vertical="center"/>
      <protection/>
    </xf>
    <xf numFmtId="0" fontId="5" fillId="0" borderId="0" xfId="206" applyFont="1" applyAlignment="1">
      <alignment horizontal="center" vertical="center" shrinkToFit="1"/>
      <protection/>
    </xf>
    <xf numFmtId="0" fontId="5" fillId="0" borderId="0" xfId="206" applyFont="1" applyAlignment="1">
      <alignment vertical="center" shrinkToFit="1"/>
      <protection/>
    </xf>
    <xf numFmtId="0" fontId="5" fillId="0" borderId="0" xfId="206" applyFont="1" applyAlignment="1">
      <alignment horizontal="center" vertical="center"/>
      <protection/>
    </xf>
    <xf numFmtId="176" fontId="5" fillId="0" borderId="0" xfId="206" applyNumberFormat="1" applyFont="1" applyAlignment="1">
      <alignment horizontal="left" vertical="center"/>
      <protection/>
    </xf>
    <xf numFmtId="0" fontId="18" fillId="0" borderId="0" xfId="206" applyFont="1" applyAlignment="1">
      <alignment horizontal="center" vertical="center" shrinkToFit="1"/>
      <protection/>
    </xf>
    <xf numFmtId="0" fontId="57" fillId="0" borderId="0" xfId="206" applyFont="1" applyAlignment="1">
      <alignment horizontal="center" vertical="center"/>
      <protection/>
    </xf>
    <xf numFmtId="0" fontId="18" fillId="0" borderId="0" xfId="206" applyFont="1" applyAlignment="1">
      <alignment horizontal="center" vertical="center"/>
      <protection/>
    </xf>
    <xf numFmtId="0" fontId="135" fillId="0" borderId="3" xfId="206" applyFont="1" applyBorder="1" applyAlignment="1">
      <alignment horizontal="center" vertical="center" shrinkToFit="1"/>
      <protection/>
    </xf>
    <xf numFmtId="0" fontId="157" fillId="0" borderId="34" xfId="206" applyFont="1" applyBorder="1" applyAlignment="1">
      <alignment horizontal="center" vertical="center" shrinkToFit="1"/>
      <protection/>
    </xf>
    <xf numFmtId="0" fontId="157" fillId="0" borderId="35" xfId="207" applyFont="1" applyBorder="1" applyAlignment="1">
      <alignment horizontal="center" vertical="center" shrinkToFit="1"/>
      <protection/>
    </xf>
    <xf numFmtId="0" fontId="157" fillId="0" borderId="36" xfId="206" applyFont="1" applyBorder="1" applyAlignment="1">
      <alignment horizontal="center" vertical="center" shrinkToFit="1"/>
      <protection/>
    </xf>
    <xf numFmtId="0" fontId="140" fillId="0" borderId="0" xfId="206" applyFont="1" applyAlignment="1" quotePrefix="1">
      <alignment vertical="center" shrinkToFit="1"/>
      <protection/>
    </xf>
    <xf numFmtId="0" fontId="5" fillId="0" borderId="37" xfId="206" applyFont="1" applyBorder="1" applyAlignment="1">
      <alignment vertical="center" shrinkToFit="1"/>
      <protection/>
    </xf>
    <xf numFmtId="0" fontId="5" fillId="0" borderId="38" xfId="206" applyFont="1" applyBorder="1" applyAlignment="1">
      <alignment vertical="center" shrinkToFit="1"/>
      <protection/>
    </xf>
    <xf numFmtId="0" fontId="5" fillId="0" borderId="39" xfId="206" applyFont="1" applyBorder="1" applyAlignment="1">
      <alignment vertical="center" shrinkToFit="1"/>
      <protection/>
    </xf>
    <xf numFmtId="0" fontId="5" fillId="0" borderId="40" xfId="206" applyFont="1" applyBorder="1" applyAlignment="1">
      <alignment vertical="center" shrinkToFit="1"/>
      <protection/>
    </xf>
    <xf numFmtId="0" fontId="157" fillId="0" borderId="39" xfId="206" applyFont="1" applyBorder="1" applyAlignment="1">
      <alignment horizontal="center" vertical="center" shrinkToFit="1"/>
      <protection/>
    </xf>
    <xf numFmtId="0" fontId="157" fillId="0" borderId="41" xfId="207" applyFont="1" applyBorder="1" applyAlignment="1">
      <alignment horizontal="center" vertical="center" shrinkToFit="1"/>
      <protection/>
    </xf>
    <xf numFmtId="0" fontId="157" fillId="0" borderId="42" xfId="206" applyFont="1" applyBorder="1" applyAlignment="1">
      <alignment horizontal="center" vertical="center" shrinkToFit="1"/>
      <protection/>
    </xf>
    <xf numFmtId="0" fontId="48" fillId="0" borderId="43" xfId="204" applyFont="1" applyBorder="1" applyAlignment="1">
      <alignment horizontal="center" vertical="center" shrinkToFit="1"/>
      <protection/>
    </xf>
    <xf numFmtId="0" fontId="135" fillId="0" borderId="23" xfId="206" applyFont="1" applyBorder="1" applyAlignment="1">
      <alignment horizontal="center" vertical="center" shrinkToFit="1"/>
      <protection/>
    </xf>
    <xf numFmtId="0" fontId="157" fillId="0" borderId="40" xfId="206" applyFont="1" applyBorder="1" applyAlignment="1">
      <alignment horizontal="center" vertical="center" shrinkToFit="1"/>
      <protection/>
    </xf>
    <xf numFmtId="0" fontId="48" fillId="0" borderId="0" xfId="204" applyFont="1" applyAlignment="1">
      <alignment horizontal="center" vertical="center" shrinkToFit="1"/>
      <protection/>
    </xf>
    <xf numFmtId="0" fontId="48" fillId="0" borderId="0" xfId="206" applyFont="1" applyAlignment="1">
      <alignment horizontal="center" vertical="center" shrinkToFit="1"/>
      <protection/>
    </xf>
    <xf numFmtId="0" fontId="5" fillId="0" borderId="35" xfId="206" applyFont="1" applyBorder="1">
      <alignment vertical="center"/>
      <protection/>
    </xf>
    <xf numFmtId="0" fontId="135" fillId="0" borderId="44" xfId="206" applyFont="1" applyBorder="1" applyAlignment="1">
      <alignment horizontal="center" vertical="center" shrinkToFit="1"/>
      <protection/>
    </xf>
    <xf numFmtId="0" fontId="135" fillId="0" borderId="13" xfId="206" applyFont="1" applyBorder="1" applyAlignment="1">
      <alignment horizontal="center" vertical="center" shrinkToFit="1"/>
      <protection/>
    </xf>
    <xf numFmtId="0" fontId="135" fillId="0" borderId="45" xfId="206" applyFont="1" applyBorder="1" applyAlignment="1">
      <alignment horizontal="center" vertical="center" shrinkToFit="1"/>
      <protection/>
    </xf>
    <xf numFmtId="0" fontId="48" fillId="0" borderId="43" xfId="206" applyFont="1" applyBorder="1" applyAlignment="1">
      <alignment horizontal="center" vertical="center" shrinkToFit="1"/>
      <protection/>
    </xf>
    <xf numFmtId="0" fontId="157" fillId="0" borderId="23" xfId="206" applyFont="1" applyBorder="1" applyAlignment="1">
      <alignment horizontal="center" vertical="center" shrinkToFit="1"/>
      <protection/>
    </xf>
    <xf numFmtId="0" fontId="157" fillId="0" borderId="45" xfId="206" applyFont="1" applyBorder="1" applyAlignment="1">
      <alignment horizontal="center" vertical="center" shrinkToFit="1"/>
      <protection/>
    </xf>
    <xf numFmtId="0" fontId="157" fillId="0" borderId="39" xfId="204" applyFont="1" applyBorder="1" applyAlignment="1">
      <alignment horizontal="center" vertical="center" shrinkToFit="1"/>
      <protection/>
    </xf>
    <xf numFmtId="0" fontId="157" fillId="0" borderId="40" xfId="204" applyFont="1" applyBorder="1" applyAlignment="1">
      <alignment horizontal="center" vertical="center" shrinkToFit="1"/>
      <protection/>
    </xf>
    <xf numFmtId="0" fontId="157" fillId="0" borderId="23" xfId="204" applyFont="1" applyBorder="1" applyAlignment="1">
      <alignment horizontal="center" vertical="center" shrinkToFit="1"/>
      <protection/>
    </xf>
    <xf numFmtId="0" fontId="157" fillId="0" borderId="39" xfId="207" applyFont="1" applyBorder="1" applyAlignment="1">
      <alignment horizontal="center" vertical="center" shrinkToFit="1"/>
      <protection/>
    </xf>
    <xf numFmtId="0" fontId="118" fillId="0" borderId="21" xfId="206" applyFont="1" applyBorder="1" applyAlignment="1">
      <alignment horizontal="center" vertical="center" shrinkToFit="1"/>
      <protection/>
    </xf>
    <xf numFmtId="0" fontId="118" fillId="0" borderId="3" xfId="206" applyFont="1" applyBorder="1" applyAlignment="1">
      <alignment horizontal="center" vertical="center" shrinkToFit="1"/>
      <protection/>
    </xf>
    <xf numFmtId="0" fontId="158" fillId="0" borderId="41" xfId="204" applyFont="1" applyBorder="1" applyAlignment="1">
      <alignment horizontal="center" vertical="center" shrinkToFit="1"/>
      <protection/>
    </xf>
    <xf numFmtId="0" fontId="158" fillId="0" borderId="2" xfId="206" applyFont="1" applyBorder="1" applyAlignment="1">
      <alignment horizontal="center" vertical="center" shrinkToFit="1"/>
      <protection/>
    </xf>
    <xf numFmtId="0" fontId="158" fillId="0" borderId="39" xfId="206" applyFont="1" applyBorder="1" applyAlignment="1">
      <alignment horizontal="center" vertical="center" shrinkToFit="1"/>
      <protection/>
    </xf>
    <xf numFmtId="0" fontId="158" fillId="0" borderId="40" xfId="206" applyFont="1" applyBorder="1" applyAlignment="1">
      <alignment horizontal="center" vertical="center" shrinkToFit="1"/>
      <protection/>
    </xf>
    <xf numFmtId="0" fontId="158" fillId="0" borderId="45" xfId="204" applyFont="1" applyBorder="1" applyAlignment="1">
      <alignment horizontal="center" vertical="center" shrinkToFit="1"/>
      <protection/>
    </xf>
    <xf numFmtId="0" fontId="158" fillId="0" borderId="41" xfId="206" applyFont="1" applyBorder="1" applyAlignment="1">
      <alignment horizontal="center" vertical="center" shrinkToFit="1"/>
      <protection/>
    </xf>
    <xf numFmtId="0" fontId="158" fillId="0" borderId="39" xfId="204" applyFont="1" applyBorder="1" applyAlignment="1">
      <alignment horizontal="center" vertical="center" shrinkToFit="1"/>
      <protection/>
    </xf>
    <xf numFmtId="0" fontId="158" fillId="0" borderId="34" xfId="206" applyFont="1" applyBorder="1" applyAlignment="1">
      <alignment horizontal="center" vertical="center" shrinkToFit="1"/>
      <protection/>
    </xf>
    <xf numFmtId="0" fontId="158" fillId="0" borderId="2" xfId="204" applyFont="1" applyBorder="1" applyAlignment="1">
      <alignment horizontal="center" vertical="center" shrinkToFit="1"/>
      <protection/>
    </xf>
    <xf numFmtId="0" fontId="118" fillId="0" borderId="3" xfId="206" applyFont="1" applyBorder="1" applyAlignment="1">
      <alignment horizontal="center" vertical="center"/>
      <protection/>
    </xf>
    <xf numFmtId="0" fontId="2" fillId="0" borderId="0" xfId="206" applyAlignment="1">
      <alignment vertical="center" shrinkToFit="1"/>
      <protection/>
    </xf>
    <xf numFmtId="0" fontId="157" fillId="38" borderId="46" xfId="206" applyFont="1" applyFill="1" applyBorder="1" applyAlignment="1">
      <alignment horizontal="center" vertical="center" shrinkToFit="1"/>
      <protection/>
    </xf>
    <xf numFmtId="0" fontId="157" fillId="38" borderId="34" xfId="206" applyFont="1" applyFill="1" applyBorder="1" applyAlignment="1">
      <alignment horizontal="center" vertical="center" shrinkToFit="1"/>
      <protection/>
    </xf>
    <xf numFmtId="0" fontId="157" fillId="38" borderId="39" xfId="206" applyFont="1" applyFill="1" applyBorder="1" applyAlignment="1">
      <alignment horizontal="center" vertical="center" shrinkToFit="1"/>
      <protection/>
    </xf>
    <xf numFmtId="0" fontId="158" fillId="38" borderId="41" xfId="204" applyFont="1" applyFill="1" applyBorder="1" applyAlignment="1">
      <alignment horizontal="center" vertical="center" shrinkToFit="1"/>
      <protection/>
    </xf>
    <xf numFmtId="0" fontId="158" fillId="38" borderId="2" xfId="206" applyFont="1" applyFill="1" applyBorder="1" applyAlignment="1">
      <alignment horizontal="center" vertical="center" shrinkToFit="1"/>
      <protection/>
    </xf>
    <xf numFmtId="0" fontId="158" fillId="38" borderId="39" xfId="204" applyFont="1" applyFill="1" applyBorder="1" applyAlignment="1">
      <alignment horizontal="center" vertical="center" shrinkToFit="1"/>
      <protection/>
    </xf>
    <xf numFmtId="0" fontId="120" fillId="0" borderId="0" xfId="76" applyFont="1" applyFill="1" applyAlignment="1">
      <alignment horizontal="center" vertical="center"/>
      <protection/>
    </xf>
    <xf numFmtId="0" fontId="18" fillId="0" borderId="0" xfId="76" applyFont="1" applyFill="1" applyAlignment="1">
      <alignment vertical="center"/>
      <protection/>
    </xf>
    <xf numFmtId="0" fontId="18" fillId="0" borderId="0" xfId="76" applyFont="1" applyFill="1" applyAlignment="1">
      <alignment horizontal="center" vertical="center"/>
      <protection/>
    </xf>
    <xf numFmtId="0" fontId="18" fillId="0" borderId="0" xfId="76" applyFont="1" applyFill="1" applyAlignment="1">
      <alignment horizontal="left" vertical="center"/>
      <protection/>
    </xf>
    <xf numFmtId="0" fontId="2" fillId="0" borderId="0" xfId="76" applyFont="1" applyFill="1" applyAlignment="1">
      <alignment vertical="center"/>
      <protection/>
    </xf>
    <xf numFmtId="0" fontId="2" fillId="0" borderId="0" xfId="76" applyFont="1" applyFill="1" applyAlignment="1">
      <alignment horizontal="left" vertical="center"/>
      <protection/>
    </xf>
    <xf numFmtId="0" fontId="5" fillId="6" borderId="3" xfId="203" applyFont="1" applyFill="1" applyBorder="1" applyAlignment="1">
      <alignment horizontal="center" vertical="center" shrinkToFit="1"/>
      <protection/>
    </xf>
    <xf numFmtId="56" fontId="5" fillId="6" borderId="3" xfId="203" applyNumberFormat="1" applyFont="1" applyFill="1" applyBorder="1" applyAlignment="1">
      <alignment horizontal="center" vertical="center" shrinkToFit="1"/>
      <protection/>
    </xf>
    <xf numFmtId="56" fontId="5" fillId="6" borderId="13" xfId="203" applyNumberFormat="1" applyFont="1" applyFill="1" applyBorder="1" applyAlignment="1">
      <alignment horizontal="center" vertical="center" shrinkToFit="1"/>
      <protection/>
    </xf>
    <xf numFmtId="0" fontId="18" fillId="6" borderId="3" xfId="203" applyFont="1" applyFill="1" applyBorder="1" applyAlignment="1">
      <alignment vertical="center" wrapText="1" shrinkToFit="1"/>
      <protection/>
    </xf>
    <xf numFmtId="0" fontId="2" fillId="6" borderId="0" xfId="203" applyFont="1" applyFill="1" applyAlignment="1">
      <alignment vertical="center"/>
      <protection/>
    </xf>
    <xf numFmtId="0" fontId="2" fillId="6" borderId="29" xfId="203" applyFont="1" applyFill="1" applyBorder="1" applyAlignment="1">
      <alignment vertical="center"/>
      <protection/>
    </xf>
    <xf numFmtId="0" fontId="2" fillId="6" borderId="3" xfId="203" applyFill="1" applyBorder="1" applyAlignment="1">
      <alignment vertical="center" wrapText="1" shrinkToFit="1"/>
      <protection/>
    </xf>
    <xf numFmtId="0" fontId="2" fillId="6" borderId="0" xfId="203" applyFill="1" applyAlignment="1">
      <alignment vertical="center"/>
      <protection/>
    </xf>
    <xf numFmtId="0" fontId="159" fillId="0" borderId="0" xfId="76" applyFont="1" applyAlignment="1">
      <alignment vertical="center"/>
      <protection/>
    </xf>
    <xf numFmtId="0" fontId="52" fillId="0" borderId="0" xfId="206" applyFont="1">
      <alignment vertical="center"/>
      <protection/>
    </xf>
    <xf numFmtId="0" fontId="160" fillId="0" borderId="0" xfId="206" applyFont="1">
      <alignment vertical="center"/>
      <protection/>
    </xf>
    <xf numFmtId="0" fontId="119" fillId="0" borderId="0" xfId="206" applyFont="1">
      <alignment vertical="center"/>
      <protection/>
    </xf>
    <xf numFmtId="0" fontId="161" fillId="0" borderId="0" xfId="206" applyFont="1">
      <alignment vertical="center"/>
      <protection/>
    </xf>
    <xf numFmtId="0" fontId="132" fillId="0" borderId="0" xfId="76" applyFont="1" applyAlignment="1">
      <alignment vertical="center"/>
      <protection/>
    </xf>
    <xf numFmtId="0" fontId="58" fillId="0" borderId="15" xfId="76" applyFont="1" applyBorder="1" applyAlignment="1">
      <alignment vertical="center"/>
      <protection/>
    </xf>
    <xf numFmtId="0" fontId="18" fillId="0" borderId="15" xfId="76" applyFont="1" applyBorder="1" applyAlignment="1">
      <alignment vertical="center"/>
      <protection/>
    </xf>
    <xf numFmtId="0" fontId="162" fillId="39" borderId="0" xfId="76" applyFont="1" applyFill="1" applyAlignment="1">
      <alignment horizontal="center" vertical="center" shrinkToFit="1"/>
      <protection/>
    </xf>
    <xf numFmtId="0" fontId="131" fillId="38" borderId="0" xfId="76" applyFont="1" applyFill="1" applyAlignment="1">
      <alignment horizontal="left" vertical="center" wrapText="1"/>
      <protection/>
    </xf>
    <xf numFmtId="0" fontId="119" fillId="38" borderId="0" xfId="76" applyFont="1" applyFill="1" applyAlignment="1">
      <alignment horizontal="left" vertical="center"/>
      <protection/>
    </xf>
    <xf numFmtId="0" fontId="132" fillId="0" borderId="0" xfId="76" applyFont="1" applyAlignment="1">
      <alignment horizontal="left" vertical="center" wrapText="1"/>
      <protection/>
    </xf>
    <xf numFmtId="0" fontId="24" fillId="40" borderId="15" xfId="76" applyFont="1" applyFill="1" applyBorder="1" applyAlignment="1">
      <alignment horizontal="center" vertical="center" shrinkToFit="1"/>
      <protection/>
    </xf>
    <xf numFmtId="0" fontId="26" fillId="0" borderId="0" xfId="206" applyFont="1" applyAlignment="1">
      <alignment horizontal="center" vertical="center" shrinkToFit="1"/>
      <protection/>
    </xf>
    <xf numFmtId="0" fontId="27" fillId="0" borderId="0" xfId="206" applyFont="1" applyAlignment="1">
      <alignment horizontal="center" vertical="center"/>
      <protection/>
    </xf>
    <xf numFmtId="0" fontId="163" fillId="30" borderId="1" xfId="0" applyFont="1" applyFill="1" applyBorder="1" applyAlignment="1">
      <alignment horizontal="left"/>
    </xf>
    <xf numFmtId="0" fontId="163" fillId="30" borderId="47" xfId="0" applyFont="1" applyFill="1" applyBorder="1" applyAlignment="1">
      <alignment horizontal="left"/>
    </xf>
    <xf numFmtId="0" fontId="164" fillId="38" borderId="0" xfId="0" applyFont="1" applyFill="1" applyAlignment="1">
      <alignment horizontal="center" vertical="center" wrapText="1" shrinkToFit="1"/>
    </xf>
    <xf numFmtId="0" fontId="164" fillId="38" borderId="0" xfId="0" applyFont="1" applyFill="1" applyAlignment="1">
      <alignment horizontal="center" vertical="center" shrinkToFit="1"/>
    </xf>
    <xf numFmtId="31" fontId="165" fillId="0" borderId="0" xfId="0" applyNumberFormat="1" applyFont="1" applyAlignment="1">
      <alignment horizontal="center" vertical="center"/>
    </xf>
    <xf numFmtId="0" fontId="154" fillId="0" borderId="0" xfId="0" applyFont="1" applyAlignment="1">
      <alignment horizontal="left" vertical="center" wrapText="1"/>
    </xf>
    <xf numFmtId="0" fontId="154" fillId="0" borderId="0" xfId="0" applyFont="1" applyAlignment="1">
      <alignment horizontal="left" vertical="center"/>
    </xf>
    <xf numFmtId="0" fontId="166" fillId="0" borderId="0" xfId="0" applyFont="1" applyAlignment="1">
      <alignment horizontal="center" vertical="center" shrinkToFit="1"/>
    </xf>
    <xf numFmtId="0" fontId="167" fillId="0" borderId="0" xfId="0" applyFont="1" applyAlignment="1">
      <alignment horizontal="right" vertical="center" wrapText="1"/>
    </xf>
    <xf numFmtId="0" fontId="167" fillId="0" borderId="0" xfId="0" applyFont="1" applyAlignment="1">
      <alignment horizontal="right" vertical="center"/>
    </xf>
    <xf numFmtId="0" fontId="153" fillId="0" borderId="32" xfId="0" applyFont="1" applyBorder="1" applyAlignment="1">
      <alignment horizontal="justify" vertical="center"/>
    </xf>
    <xf numFmtId="0" fontId="153" fillId="0" borderId="47" xfId="0" applyFont="1" applyBorder="1" applyAlignment="1">
      <alignment horizontal="justify" vertical="center"/>
    </xf>
    <xf numFmtId="0" fontId="167" fillId="30" borderId="32" xfId="0" applyFont="1" applyFill="1" applyBorder="1" applyAlignment="1">
      <alignment horizontal="center" vertical="center"/>
    </xf>
    <xf numFmtId="0" fontId="167" fillId="30" borderId="47" xfId="0" applyFont="1" applyFill="1" applyBorder="1" applyAlignment="1">
      <alignment horizontal="center" vertical="center"/>
    </xf>
    <xf numFmtId="0" fontId="168" fillId="0" borderId="32" xfId="0" applyFont="1" applyBorder="1" applyAlignment="1">
      <alignment horizontal="center" vertical="center"/>
    </xf>
    <xf numFmtId="0" fontId="168" fillId="0" borderId="1" xfId="0" applyFont="1" applyBorder="1" applyAlignment="1">
      <alignment horizontal="center" vertical="center"/>
    </xf>
    <xf numFmtId="0" fontId="168" fillId="0" borderId="47" xfId="0" applyFont="1" applyBorder="1" applyAlignment="1">
      <alignment horizontal="center" vertical="center"/>
    </xf>
    <xf numFmtId="0" fontId="155" fillId="0" borderId="48" xfId="0" applyFont="1" applyBorder="1" applyAlignment="1">
      <alignment vertical="top"/>
    </xf>
    <xf numFmtId="0" fontId="155" fillId="0" borderId="49" xfId="0" applyFont="1" applyBorder="1" applyAlignment="1">
      <alignment vertical="top"/>
    </xf>
    <xf numFmtId="0" fontId="155" fillId="0" borderId="50" xfId="0" applyFont="1" applyBorder="1" applyAlignment="1">
      <alignment vertical="top"/>
    </xf>
    <xf numFmtId="0" fontId="169" fillId="0" borderId="51" xfId="0" applyFont="1" applyBorder="1" applyAlignment="1">
      <alignment horizontal="left" vertical="center" wrapText="1"/>
    </xf>
    <xf numFmtId="0" fontId="170" fillId="30" borderId="1" xfId="0" applyFont="1" applyFill="1" applyBorder="1" applyAlignment="1">
      <alignment horizontal="left" vertical="center"/>
    </xf>
    <xf numFmtId="0" fontId="170" fillId="30" borderId="47" xfId="0" applyFont="1" applyFill="1" applyBorder="1" applyAlignment="1">
      <alignment horizontal="left" vertical="center"/>
    </xf>
    <xf numFmtId="0" fontId="141" fillId="0" borderId="32" xfId="0" applyFont="1" applyBorder="1" applyAlignment="1">
      <alignment horizontal="left" vertical="center" wrapText="1"/>
    </xf>
    <xf numFmtId="0" fontId="141" fillId="0" borderId="1" xfId="0" applyFont="1" applyBorder="1" applyAlignment="1">
      <alignment horizontal="left" vertical="center" wrapText="1"/>
    </xf>
    <xf numFmtId="0" fontId="141" fillId="0" borderId="47" xfId="0" applyFont="1" applyBorder="1" applyAlignment="1">
      <alignment horizontal="left" vertical="center" wrapText="1"/>
    </xf>
    <xf numFmtId="0" fontId="34" fillId="0" borderId="52" xfId="207" applyFont="1" applyBorder="1" applyAlignment="1">
      <alignment horizontal="center" vertical="center" shrinkToFit="1"/>
      <protection/>
    </xf>
    <xf numFmtId="0" fontId="34" fillId="0" borderId="53" xfId="207" applyFont="1" applyBorder="1" applyAlignment="1">
      <alignment horizontal="center" vertical="center" shrinkToFit="1"/>
      <protection/>
    </xf>
    <xf numFmtId="0" fontId="18" fillId="0" borderId="3" xfId="207" applyFont="1" applyBorder="1" applyAlignment="1">
      <alignment horizontal="right" vertical="center"/>
      <protection/>
    </xf>
    <xf numFmtId="0" fontId="137" fillId="4" borderId="2" xfId="207" applyFont="1" applyFill="1" applyBorder="1" applyAlignment="1">
      <alignment horizontal="center" vertical="center" shrinkToFit="1"/>
      <protection/>
    </xf>
    <xf numFmtId="0" fontId="137" fillId="4" borderId="40" xfId="207" applyFont="1" applyFill="1" applyBorder="1" applyAlignment="1">
      <alignment horizontal="center" vertical="center" shrinkToFit="1"/>
      <protection/>
    </xf>
    <xf numFmtId="0" fontId="137" fillId="41" borderId="23" xfId="207" applyFont="1" applyFill="1" applyBorder="1" applyAlignment="1">
      <alignment horizontal="center" vertical="center" shrinkToFit="1"/>
      <protection/>
    </xf>
    <xf numFmtId="0" fontId="137" fillId="41" borderId="2" xfId="207" applyFont="1" applyFill="1" applyBorder="1" applyAlignment="1">
      <alignment horizontal="center" vertical="center" shrinkToFit="1"/>
      <protection/>
    </xf>
    <xf numFmtId="0" fontId="137" fillId="41" borderId="40" xfId="207" applyFont="1" applyFill="1" applyBorder="1" applyAlignment="1">
      <alignment horizontal="center" vertical="center" shrinkToFit="1"/>
      <protection/>
    </xf>
    <xf numFmtId="0" fontId="138" fillId="0" borderId="54" xfId="207" applyFont="1" applyBorder="1" applyAlignment="1">
      <alignment horizontal="center" vertical="center" shrinkToFit="1"/>
      <protection/>
    </xf>
    <xf numFmtId="0" fontId="138" fillId="0" borderId="20" xfId="207" applyFont="1" applyBorder="1" applyAlignment="1">
      <alignment horizontal="center" vertical="center" shrinkToFit="1"/>
      <protection/>
    </xf>
    <xf numFmtId="0" fontId="138" fillId="0" borderId="28" xfId="207" applyFont="1" applyBorder="1" applyAlignment="1">
      <alignment horizontal="center" vertical="center" shrinkToFit="1"/>
      <protection/>
    </xf>
    <xf numFmtId="0" fontId="46" fillId="41" borderId="23" xfId="51" applyFont="1" applyFill="1" applyBorder="1" applyAlignment="1" applyProtection="1">
      <alignment horizontal="center" vertical="center" shrinkToFit="1"/>
      <protection/>
    </xf>
    <xf numFmtId="0" fontId="26" fillId="0" borderId="54" xfId="207" applyFont="1" applyBorder="1" applyAlignment="1">
      <alignment horizontal="center" vertical="center" shrinkToFit="1"/>
      <protection/>
    </xf>
    <xf numFmtId="0" fontId="26" fillId="0" borderId="43" xfId="207" applyFont="1" applyBorder="1" applyAlignment="1">
      <alignment horizontal="center" vertical="center" shrinkToFit="1"/>
      <protection/>
    </xf>
    <xf numFmtId="0" fontId="26" fillId="0" borderId="38" xfId="207" applyFont="1" applyBorder="1" applyAlignment="1">
      <alignment horizontal="center" vertical="center" shrinkToFit="1"/>
      <protection/>
    </xf>
    <xf numFmtId="0" fontId="18" fillId="38" borderId="55" xfId="207" applyFont="1" applyFill="1" applyBorder="1" applyAlignment="1">
      <alignment horizontal="center" vertical="center" wrapText="1" shrinkToFit="1"/>
      <protection/>
    </xf>
    <xf numFmtId="0" fontId="18" fillId="38" borderId="56" xfId="207" applyFont="1" applyFill="1" applyBorder="1" applyAlignment="1">
      <alignment horizontal="center" vertical="center" wrapText="1" shrinkToFit="1"/>
      <protection/>
    </xf>
    <xf numFmtId="0" fontId="139" fillId="0" borderId="21" xfId="207" applyFont="1" applyBorder="1" applyAlignment="1">
      <alignment horizontal="center" vertical="center" shrinkToFit="1"/>
      <protection/>
    </xf>
    <xf numFmtId="0" fontId="139" fillId="0" borderId="56" xfId="207" applyFont="1" applyBorder="1" applyAlignment="1">
      <alignment horizontal="center" vertical="center" shrinkToFit="1"/>
      <protection/>
    </xf>
    <xf numFmtId="0" fontId="140" fillId="0" borderId="52" xfId="207" applyFont="1" applyBorder="1" applyAlignment="1">
      <alignment horizontal="center" vertical="center" shrinkToFit="1"/>
      <protection/>
    </xf>
    <xf numFmtId="0" fontId="140" fillId="0" borderId="57" xfId="207" applyFont="1" applyBorder="1" applyAlignment="1">
      <alignment horizontal="center" vertical="center" shrinkToFit="1"/>
      <protection/>
    </xf>
    <xf numFmtId="0" fontId="140" fillId="4" borderId="52" xfId="207" applyFont="1" applyFill="1" applyBorder="1" applyAlignment="1">
      <alignment horizontal="center" vertical="center" shrinkToFit="1"/>
      <protection/>
    </xf>
    <xf numFmtId="0" fontId="140" fillId="4" borderId="57" xfId="207" applyFont="1" applyFill="1" applyBorder="1" applyAlignment="1">
      <alignment horizontal="center" vertical="center" shrinkToFit="1"/>
      <protection/>
    </xf>
    <xf numFmtId="0" fontId="140" fillId="7" borderId="52" xfId="207" applyFont="1" applyFill="1" applyBorder="1" applyAlignment="1">
      <alignment horizontal="center" vertical="center" shrinkToFit="1"/>
      <protection/>
    </xf>
    <xf numFmtId="0" fontId="140" fillId="7" borderId="58" xfId="207" applyFont="1" applyFill="1" applyBorder="1" applyAlignment="1">
      <alignment horizontal="center" vertical="center" shrinkToFit="1"/>
      <protection/>
    </xf>
    <xf numFmtId="0" fontId="171" fillId="0" borderId="0" xfId="206" applyFont="1" applyAlignment="1">
      <alignment horizontal="left" vertical="center" shrinkToFit="1"/>
      <protection/>
    </xf>
    <xf numFmtId="0" fontId="172" fillId="0" borderId="0" xfId="206" applyFont="1" applyAlignment="1">
      <alignment horizontal="left" vertical="center" shrinkToFit="1"/>
      <protection/>
    </xf>
    <xf numFmtId="0" fontId="34" fillId="0" borderId="0" xfId="206" applyFont="1" applyAlignment="1">
      <alignment horizontal="center" vertical="center"/>
      <protection/>
    </xf>
    <xf numFmtId="0" fontId="135" fillId="0" borderId="23" xfId="206" applyFont="1" applyBorder="1" applyAlignment="1">
      <alignment horizontal="center" vertical="center" shrinkToFit="1"/>
      <protection/>
    </xf>
    <xf numFmtId="0" fontId="135" fillId="0" borderId="40" xfId="206" applyFont="1" applyBorder="1" applyAlignment="1">
      <alignment horizontal="center" vertical="center" shrinkToFit="1"/>
      <protection/>
    </xf>
    <xf numFmtId="0" fontId="135" fillId="0" borderId="34" xfId="206" applyFont="1" applyBorder="1" applyAlignment="1">
      <alignment horizontal="center" vertical="center" shrinkToFit="1"/>
      <protection/>
    </xf>
    <xf numFmtId="0" fontId="135" fillId="0" borderId="59" xfId="206" applyFont="1" applyBorder="1" applyAlignment="1">
      <alignment horizontal="center" vertical="center" shrinkToFit="1"/>
      <protection/>
    </xf>
    <xf numFmtId="0" fontId="140" fillId="0" borderId="29" xfId="206" applyFont="1" applyBorder="1" applyAlignment="1">
      <alignment horizontal="center" vertical="center"/>
      <protection/>
    </xf>
    <xf numFmtId="0" fontId="140" fillId="0" borderId="54" xfId="206" applyFont="1" applyBorder="1" applyAlignment="1" quotePrefix="1">
      <alignment horizontal="left" vertical="center"/>
      <protection/>
    </xf>
    <xf numFmtId="0" fontId="140" fillId="0" borderId="43" xfId="206" applyFont="1" applyBorder="1" applyAlignment="1" quotePrefix="1">
      <alignment horizontal="left" vertical="center"/>
      <protection/>
    </xf>
    <xf numFmtId="0" fontId="140" fillId="0" borderId="20" xfId="206" applyFont="1" applyBorder="1" applyAlignment="1" quotePrefix="1">
      <alignment horizontal="left" vertical="center"/>
      <protection/>
    </xf>
    <xf numFmtId="0" fontId="140" fillId="0" borderId="0" xfId="206" applyFont="1" applyAlignment="1" quotePrefix="1">
      <alignment horizontal="left" vertical="center"/>
      <protection/>
    </xf>
    <xf numFmtId="0" fontId="5" fillId="0" borderId="43" xfId="206" applyFont="1" applyBorder="1" applyAlignment="1">
      <alignment horizontal="center" vertical="center"/>
      <protection/>
    </xf>
    <xf numFmtId="0" fontId="118" fillId="0" borderId="23" xfId="206" applyFont="1" applyBorder="1" applyAlignment="1">
      <alignment horizontal="center" vertical="center" shrinkToFit="1"/>
      <protection/>
    </xf>
    <xf numFmtId="0" fontId="118" fillId="0" borderId="40" xfId="206" applyFont="1" applyBorder="1" applyAlignment="1">
      <alignment horizontal="center" vertical="center" shrinkToFit="1"/>
      <protection/>
    </xf>
    <xf numFmtId="0" fontId="40" fillId="0" borderId="0" xfId="76" applyFont="1" applyAlignment="1">
      <alignment vertical="center"/>
      <protection/>
    </xf>
  </cellXfs>
  <cellStyles count="19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2 2 2" xfId="61"/>
    <cellStyle name="桁区切り 2 2 3" xfId="62"/>
    <cellStyle name="桁区切り 3" xfId="63"/>
    <cellStyle name="桁区切り 4" xfId="64"/>
    <cellStyle name="桁区切り 5"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10" xfId="76"/>
    <cellStyle name="標準 11" xfId="77"/>
    <cellStyle name="標準 12" xfId="78"/>
    <cellStyle name="標準 13" xfId="79"/>
    <cellStyle name="標準 14" xfId="80"/>
    <cellStyle name="標準 14 2" xfId="81"/>
    <cellStyle name="標準 15" xfId="82"/>
    <cellStyle name="標準 2" xfId="83"/>
    <cellStyle name="標準 2 10" xfId="84"/>
    <cellStyle name="標準 2 11" xfId="85"/>
    <cellStyle name="標準 2 12" xfId="86"/>
    <cellStyle name="標準 2 13" xfId="87"/>
    <cellStyle name="標準 2 14" xfId="88"/>
    <cellStyle name="標準 2 15" xfId="89"/>
    <cellStyle name="標準 2 16" xfId="90"/>
    <cellStyle name="標準 2 17" xfId="91"/>
    <cellStyle name="標準 2 18" xfId="92"/>
    <cellStyle name="標準 2 19" xfId="93"/>
    <cellStyle name="標準 2 2" xfId="94"/>
    <cellStyle name="標準 2 20" xfId="95"/>
    <cellStyle name="標準 2 21" xfId="96"/>
    <cellStyle name="標準 2 22" xfId="97"/>
    <cellStyle name="標準 2 23" xfId="98"/>
    <cellStyle name="標準 2 24" xfId="99"/>
    <cellStyle name="標準 2 25" xfId="100"/>
    <cellStyle name="標準 2 26" xfId="101"/>
    <cellStyle name="標準 2 27" xfId="102"/>
    <cellStyle name="標準 2 28" xfId="103"/>
    <cellStyle name="標準 2 29" xfId="104"/>
    <cellStyle name="標準 2 3" xfId="105"/>
    <cellStyle name="標準 2 30" xfId="106"/>
    <cellStyle name="標準 2 31" xfId="107"/>
    <cellStyle name="標準 2 32" xfId="108"/>
    <cellStyle name="標準 2 33" xfId="109"/>
    <cellStyle name="標準 2 34" xfId="110"/>
    <cellStyle name="標準 2 35" xfId="111"/>
    <cellStyle name="標準 2 36" xfId="112"/>
    <cellStyle name="標準 2 37" xfId="113"/>
    <cellStyle name="標準 2 38" xfId="114"/>
    <cellStyle name="標準 2 39" xfId="115"/>
    <cellStyle name="標準 2 4" xfId="116"/>
    <cellStyle name="標準 2 5" xfId="117"/>
    <cellStyle name="標準 2 6" xfId="118"/>
    <cellStyle name="標準 2 7" xfId="119"/>
    <cellStyle name="標準 2 8" xfId="120"/>
    <cellStyle name="標準 2 9" xfId="121"/>
    <cellStyle name="標準 3" xfId="122"/>
    <cellStyle name="標準 3 10" xfId="123"/>
    <cellStyle name="標準 3 11" xfId="124"/>
    <cellStyle name="標準 3 12" xfId="125"/>
    <cellStyle name="標準 3 13" xfId="126"/>
    <cellStyle name="標準 3 14" xfId="127"/>
    <cellStyle name="標準 3 15" xfId="128"/>
    <cellStyle name="標準 3 16" xfId="129"/>
    <cellStyle name="標準 3 17" xfId="130"/>
    <cellStyle name="標準 3 18" xfId="131"/>
    <cellStyle name="標準 3 19" xfId="132"/>
    <cellStyle name="標準 3 2" xfId="133"/>
    <cellStyle name="標準 3 20" xfId="134"/>
    <cellStyle name="標準 3 21" xfId="135"/>
    <cellStyle name="標準 3 22" xfId="136"/>
    <cellStyle name="標準 3 23" xfId="137"/>
    <cellStyle name="標準 3 24" xfId="138"/>
    <cellStyle name="標準 3 25" xfId="139"/>
    <cellStyle name="標準 3 26" xfId="140"/>
    <cellStyle name="標準 3 27" xfId="141"/>
    <cellStyle name="標準 3 28" xfId="142"/>
    <cellStyle name="標準 3 29" xfId="143"/>
    <cellStyle name="標準 3 3" xfId="144"/>
    <cellStyle name="標準 3 30" xfId="145"/>
    <cellStyle name="標準 3 31" xfId="146"/>
    <cellStyle name="標準 3 32" xfId="147"/>
    <cellStyle name="標準 3 33" xfId="148"/>
    <cellStyle name="標準 3 34" xfId="149"/>
    <cellStyle name="標準 3 35" xfId="150"/>
    <cellStyle name="標準 3 36" xfId="151"/>
    <cellStyle name="標準 3 37" xfId="152"/>
    <cellStyle name="標準 3 38" xfId="153"/>
    <cellStyle name="標準 3 4" xfId="154"/>
    <cellStyle name="標準 3 5" xfId="155"/>
    <cellStyle name="標準 3 6" xfId="156"/>
    <cellStyle name="標準 3 7" xfId="157"/>
    <cellStyle name="標準 3 8" xfId="158"/>
    <cellStyle name="標準 3 9" xfId="159"/>
    <cellStyle name="標準 4" xfId="160"/>
    <cellStyle name="標準 4 2" xfId="161"/>
    <cellStyle name="標準 4 3" xfId="162"/>
    <cellStyle name="標準 4 4" xfId="163"/>
    <cellStyle name="標準 4 5" xfId="164"/>
    <cellStyle name="標準 4 6" xfId="165"/>
    <cellStyle name="標準 4 7" xfId="166"/>
    <cellStyle name="標準 4 8" xfId="167"/>
    <cellStyle name="標準 4_Book1" xfId="168"/>
    <cellStyle name="標準 48" xfId="169"/>
    <cellStyle name="標準 5" xfId="170"/>
    <cellStyle name="標準 6" xfId="171"/>
    <cellStyle name="標準 6 2" xfId="172"/>
    <cellStyle name="標準 6 3" xfId="173"/>
    <cellStyle name="標準 6 4" xfId="174"/>
    <cellStyle name="標準 6 5" xfId="175"/>
    <cellStyle name="標準 6 6" xfId="176"/>
    <cellStyle name="標準 6 7" xfId="177"/>
    <cellStyle name="標準 6_Book1" xfId="178"/>
    <cellStyle name="標準 7" xfId="179"/>
    <cellStyle name="標準 7 2" xfId="180"/>
    <cellStyle name="標準 7 3" xfId="181"/>
    <cellStyle name="標準 7 4" xfId="182"/>
    <cellStyle name="標準 7 5" xfId="183"/>
    <cellStyle name="標準 7 6" xfId="184"/>
    <cellStyle name="標準 7 7" xfId="185"/>
    <cellStyle name="標準 7_Book1" xfId="186"/>
    <cellStyle name="標準 8" xfId="187"/>
    <cellStyle name="標準 8 2" xfId="188"/>
    <cellStyle name="標準 8 3" xfId="189"/>
    <cellStyle name="標準 8 4" xfId="190"/>
    <cellStyle name="標準 8 5" xfId="191"/>
    <cellStyle name="標準 8 6" xfId="192"/>
    <cellStyle name="標準 8 7" xfId="193"/>
    <cellStyle name="標準 8_Book1" xfId="194"/>
    <cellStyle name="標準 9" xfId="195"/>
    <cellStyle name="標準 9 2" xfId="196"/>
    <cellStyle name="標準 9 3" xfId="197"/>
    <cellStyle name="標準 9 4" xfId="198"/>
    <cellStyle name="標準 9 5" xfId="199"/>
    <cellStyle name="標準 9 6" xfId="200"/>
    <cellStyle name="標準 9 7" xfId="201"/>
    <cellStyle name="標準 9_Book1" xfId="202"/>
    <cellStyle name="標準_18~1回要綱" xfId="203"/>
    <cellStyle name="標準_H18-4回小学強化リーグ作成(結果）061118" xfId="204"/>
    <cellStyle name="標準_H19-3回小学強化リーグ作成（結果_ランク_記録）" xfId="205"/>
    <cellStyle name="標準_小学生強化リーグプログラム(H18-第2回）" xfId="206"/>
    <cellStyle name="標準_福島県小学生強化リーグ申込フォーム060517" xfId="207"/>
    <cellStyle name="Followed Hyperlink" xfId="208"/>
    <cellStyle name="未定義" xfId="209"/>
    <cellStyle name="良い" xfId="2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0</xdr:row>
      <xdr:rowOff>76200</xdr:rowOff>
    </xdr:from>
    <xdr:to>
      <xdr:col>15</xdr:col>
      <xdr:colOff>495300</xdr:colOff>
      <xdr:row>3</xdr:row>
      <xdr:rowOff>161925</xdr:rowOff>
    </xdr:to>
    <xdr:sp>
      <xdr:nvSpPr>
        <xdr:cNvPr id="1" name="角丸四角形 1"/>
        <xdr:cNvSpPr>
          <a:spLocks/>
        </xdr:cNvSpPr>
      </xdr:nvSpPr>
      <xdr:spPr>
        <a:xfrm>
          <a:off x="12277725" y="76200"/>
          <a:ext cx="3819525" cy="88582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4800" b="0" i="0" u="none" baseline="0">
              <a:solidFill>
                <a:srgbClr val="000000"/>
              </a:solidFill>
            </a:rPr>
            <a:t>予告編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838200</xdr:colOff>
      <xdr:row>14</xdr:row>
      <xdr:rowOff>76200</xdr:rowOff>
    </xdr:from>
    <xdr:to>
      <xdr:col>15</xdr:col>
      <xdr:colOff>476250</xdr:colOff>
      <xdr:row>23</xdr:row>
      <xdr:rowOff>200025</xdr:rowOff>
    </xdr:to>
    <xdr:sp>
      <xdr:nvSpPr>
        <xdr:cNvPr id="1" name="吹き出し: 左矢印 1"/>
        <xdr:cNvSpPr>
          <a:spLocks/>
        </xdr:cNvSpPr>
      </xdr:nvSpPr>
      <xdr:spPr>
        <a:xfrm>
          <a:off x="11334750" y="4676775"/>
          <a:ext cx="1352550" cy="2952750"/>
        </a:xfrm>
        <a:prstGeom prst="leftArrowCallout">
          <a:avLst>
            <a:gd name="adj1" fmla="val -14976"/>
            <a:gd name="adj2" fmla="val -9273"/>
            <a:gd name="adj3" fmla="val -25000"/>
            <a:gd name="adj4" fmla="val -463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2000" b="0" i="0" u="none" baseline="0">
              <a:solidFill>
                <a:srgbClr val="FF0000"/>
              </a:solidFill>
            </a:rPr>
            <a:t>新学年で記載願います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3</xdr:row>
      <xdr:rowOff>38100</xdr:rowOff>
    </xdr:from>
    <xdr:to>
      <xdr:col>7</xdr:col>
      <xdr:colOff>1209675</xdr:colOff>
      <xdr:row>5</xdr:row>
      <xdr:rowOff>28575</xdr:rowOff>
    </xdr:to>
    <xdr:sp>
      <xdr:nvSpPr>
        <xdr:cNvPr id="1" name="四角形: 角を丸くする 2"/>
        <xdr:cNvSpPr>
          <a:spLocks/>
        </xdr:cNvSpPr>
      </xdr:nvSpPr>
      <xdr:spPr>
        <a:xfrm>
          <a:off x="3771900" y="1085850"/>
          <a:ext cx="5362575" cy="39052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2000" b="1" i="0" u="none" baseline="0">
              <a:solidFill>
                <a:srgbClr val="FF8080"/>
              </a:solidFill>
            </a:rPr>
            <a:t>優勝杯返還を忘れずにお願いします。</a:t>
          </a:r>
        </a:p>
      </xdr:txBody>
    </xdr:sp>
    <xdr:clientData/>
  </xdr:twoCellAnchor>
  <xdr:twoCellAnchor>
    <xdr:from>
      <xdr:col>3</xdr:col>
      <xdr:colOff>619125</xdr:colOff>
      <xdr:row>22</xdr:row>
      <xdr:rowOff>171450</xdr:rowOff>
    </xdr:from>
    <xdr:to>
      <xdr:col>7</xdr:col>
      <xdr:colOff>1295400</xdr:colOff>
      <xdr:row>32</xdr:row>
      <xdr:rowOff>76200</xdr:rowOff>
    </xdr:to>
    <xdr:sp>
      <xdr:nvSpPr>
        <xdr:cNvPr id="2" name="四角形: 角を丸くする 3"/>
        <xdr:cNvSpPr>
          <a:spLocks/>
        </xdr:cNvSpPr>
      </xdr:nvSpPr>
      <xdr:spPr>
        <a:xfrm>
          <a:off x="3362325" y="5867400"/>
          <a:ext cx="5857875" cy="571500"/>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2000" b="1" i="0" u="none" baseline="0">
              <a:solidFill>
                <a:srgbClr val="FF8080"/>
              </a:solidFill>
            </a:rPr>
            <a:t>優勝杯返還を忘れずにお願いします。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er\Desktop\backup20051213\1&#21331;&#29699;&#21332;&#20250;\3&#31119;&#23798;&#30476;&#24375;&#21270;&#65432;&#65392;&#65400;&#65438;\H24-1&#23567;&#23398;&#65288;&#31119;&#23798;&#65289;\H24-1&#22238;&#23567;&#23398;&#24375;&#21270;&#12522;&#12540;&#12464;(&#30476;&#21271;&#65289;&#35201;&#38917;20120512(&#20250;&#27941;&#22320;&#21306;&#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ser\Desktop\NEW%20DATA%2020170529\1&#21331;&#29699;&#21332;&#20250;\3&#31119;&#23798;&#30476;&#24375;&#21270;&#65432;&#65392;&#65400;&#65438;\2020-4&#12288;&#23567;&#20013;&#39640;&#65288;&#26412;&#23470;&#65289;\&#12304;&#35352;&#37682;&#12305;2020-4&#31119;&#23798;&#30476;&#23567;&#20013;&#39640;&#24375;&#21270;&#12522;&#12540;&#12464;(&#26412;&#23470;&#24066;&#65289;202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所属長"/>
      <sheetName val="小学生申込用紙（チーム用）"/>
      <sheetName val="24年度開催日程一覧（曜日付）"/>
      <sheetName val="小学男子(23-6)ﾗﾝｸ"/>
      <sheetName val="小学女子(23-6)ﾗﾝｸ"/>
      <sheetName val="各理事長"/>
      <sheetName val="申込一覧表 (理事長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成績"/>
      <sheetName val="男子2020-4"/>
      <sheetName val="女子2020-4"/>
      <sheetName val="男子ランキング (2020-4）"/>
      <sheetName val="女子ランキング (2020-4）"/>
      <sheetName val="2020年度開催日程一覧（曜日付）20201030"/>
      <sheetName val="無観客試合"/>
      <sheetName val="本宮市内の公共施設使用者名簿"/>
      <sheetName val="健康状態申告書"/>
      <sheetName val="コート配列(3列） (猪苗代)"/>
    </sheetNames>
    <sheetDataSet>
      <sheetData sheetId="0">
        <row r="6">
          <cell r="I6" t="str">
            <v>令和２年１１月３日（火・祝）</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view="pageBreakPreview" zoomScaleSheetLayoutView="100" zoomScalePageLayoutView="0" workbookViewId="0" topLeftCell="A1">
      <selection activeCell="A1" sqref="A1"/>
    </sheetView>
  </sheetViews>
  <sheetFormatPr defaultColWidth="9" defaultRowHeight="21" customHeight="1"/>
  <cols>
    <col min="1" max="2" width="4" style="4" customWidth="1"/>
    <col min="3" max="3" width="15.5" style="4" customWidth="1"/>
    <col min="4" max="4" width="14.796875" style="4" customWidth="1"/>
    <col min="5" max="5" width="17.796875" style="4" customWidth="1"/>
    <col min="6" max="6" width="13.09765625" style="4" customWidth="1"/>
    <col min="7" max="7" width="31.796875" style="4" customWidth="1"/>
    <col min="8" max="9" width="2.5" style="4" customWidth="1"/>
    <col min="10" max="10" width="9.5" style="4" customWidth="1"/>
    <col min="11" max="11" width="9.59765625" style="4" customWidth="1"/>
    <col min="12" max="12" width="2.5" style="4" customWidth="1"/>
    <col min="13" max="13" width="13.09765625" style="4" customWidth="1"/>
    <col min="14" max="14" width="14.09765625" style="11" customWidth="1"/>
    <col min="15" max="16384" width="9" style="4" customWidth="1"/>
  </cols>
  <sheetData>
    <row r="1" spans="1:7" ht="21" customHeight="1">
      <c r="A1" s="380" t="s">
        <v>512</v>
      </c>
      <c r="G1" s="65">
        <v>44168</v>
      </c>
    </row>
    <row r="2" spans="1:7" ht="21" customHeight="1">
      <c r="A2" s="5" t="s">
        <v>62</v>
      </c>
      <c r="B2" s="5"/>
      <c r="D2" s="5"/>
      <c r="G2" s="97"/>
    </row>
    <row r="3" spans="1:7" ht="21" customHeight="1">
      <c r="A3" s="5"/>
      <c r="B3" s="5"/>
      <c r="D3" s="5"/>
      <c r="G3" s="6" t="s">
        <v>155</v>
      </c>
    </row>
    <row r="4" ht="12.75">
      <c r="G4" s="9" t="s">
        <v>22</v>
      </c>
    </row>
    <row r="5" ht="4.5" customHeight="1">
      <c r="G5" s="9"/>
    </row>
    <row r="6" spans="1:7" ht="29.25" customHeight="1" thickBot="1">
      <c r="A6" s="311" t="str">
        <f>'各理事長'!A7</f>
        <v>令和二年度第５回福島県小中高校生卓球競技選抜強化リーグ大会要綱</v>
      </c>
      <c r="B6" s="311"/>
      <c r="C6" s="311"/>
      <c r="D6" s="311"/>
      <c r="E6" s="311"/>
      <c r="F6" s="311"/>
      <c r="G6" s="311"/>
    </row>
    <row r="7" ht="6" customHeight="1" thickTop="1">
      <c r="C7" s="10"/>
    </row>
    <row r="8" spans="1:7" ht="93" customHeight="1">
      <c r="A8" s="308" t="str">
        <f>'各理事長'!A9</f>
        <v>　今年度、新型コロナウイルスの感染拡大問題により第3回までが中止となりました。今回、実質2回目となります第5回福島県小中高強化リーグ大会の案内をお送りします。年間の計画に対し、須賀川アリーナが使用できるようになったことで会場と日程が変更となっております。前回は会場のガイドラインにより使用制限がありましたが今回は通常の条件に戻しての開催とします。
　但し、緊急事態が発生した場合など、大会を中止する場合もありますので、ご了承願います。</v>
      </c>
      <c r="B8" s="309"/>
      <c r="C8" s="309"/>
      <c r="D8" s="309"/>
      <c r="E8" s="309"/>
      <c r="F8" s="309"/>
      <c r="G8" s="309"/>
    </row>
    <row r="9" spans="5:16" ht="16.5" customHeight="1">
      <c r="E9" s="12" t="s">
        <v>25</v>
      </c>
      <c r="O9" s="8" t="s">
        <v>26</v>
      </c>
      <c r="P9" s="7" t="s">
        <v>21</v>
      </c>
    </row>
    <row r="10" spans="2:12" s="69" customFormat="1" ht="16.5" customHeight="1">
      <c r="B10" s="74">
        <v>1</v>
      </c>
      <c r="C10" s="69" t="s">
        <v>27</v>
      </c>
      <c r="D10" s="69" t="s">
        <v>20</v>
      </c>
      <c r="F10" s="68"/>
      <c r="K10" s="69" t="s">
        <v>28</v>
      </c>
      <c r="L10" s="68" t="s">
        <v>29</v>
      </c>
    </row>
    <row r="11" spans="2:12" s="69" customFormat="1" ht="16.5" customHeight="1">
      <c r="B11" s="74"/>
      <c r="C11" s="8" t="s">
        <v>111</v>
      </c>
      <c r="D11" s="69" t="s">
        <v>367</v>
      </c>
      <c r="G11" s="64"/>
      <c r="L11" s="68"/>
    </row>
    <row r="12" spans="2:13" s="69" customFormat="1" ht="16.5" customHeight="1">
      <c r="B12" s="74">
        <v>2</v>
      </c>
      <c r="C12" s="69" t="s">
        <v>31</v>
      </c>
      <c r="D12" s="69" t="s">
        <v>368</v>
      </c>
      <c r="G12" s="64"/>
      <c r="J12" s="69" t="s">
        <v>20</v>
      </c>
      <c r="M12" s="64"/>
    </row>
    <row r="13" spans="2:13" s="69" customFormat="1" ht="16.5" customHeight="1">
      <c r="B13" s="74">
        <v>3</v>
      </c>
      <c r="C13" s="69" t="s">
        <v>32</v>
      </c>
      <c r="D13" s="8" t="s">
        <v>369</v>
      </c>
      <c r="G13" s="64"/>
      <c r="J13" s="68" t="s">
        <v>33</v>
      </c>
      <c r="L13" s="69" t="s">
        <v>28</v>
      </c>
      <c r="M13" s="68" t="s">
        <v>34</v>
      </c>
    </row>
    <row r="14" spans="2:13" s="69" customFormat="1" ht="16.5" customHeight="1">
      <c r="B14" s="74"/>
      <c r="D14" s="69" t="s">
        <v>215</v>
      </c>
      <c r="G14" s="64"/>
      <c r="J14" s="68" t="s">
        <v>109</v>
      </c>
      <c r="M14" s="64"/>
    </row>
    <row r="15" spans="2:16" s="69" customFormat="1" ht="16.5" customHeight="1">
      <c r="B15" s="74">
        <v>4</v>
      </c>
      <c r="C15" s="69" t="s">
        <v>35</v>
      </c>
      <c r="D15" s="299" t="s">
        <v>24</v>
      </c>
      <c r="E15" s="93"/>
      <c r="F15" s="197" t="s">
        <v>216</v>
      </c>
      <c r="H15" s="92"/>
      <c r="I15" s="92"/>
      <c r="J15" s="75" t="e">
        <f>'[4]各理事長'!I15</f>
        <v>#REF!</v>
      </c>
      <c r="K15" s="75"/>
      <c r="L15" s="76" t="e">
        <f>'[4]各理事長'!K15</f>
        <v>#REF!</v>
      </c>
      <c r="M15" s="68"/>
      <c r="N15" s="92"/>
      <c r="O15" s="92"/>
      <c r="P15" s="92"/>
    </row>
    <row r="16" spans="2:16" s="69" customFormat="1" ht="16.5" customHeight="1">
      <c r="B16" s="74"/>
      <c r="D16" s="93" t="s">
        <v>217</v>
      </c>
      <c r="E16" s="198" t="s">
        <v>370</v>
      </c>
      <c r="F16" s="197"/>
      <c r="G16" s="199"/>
      <c r="J16" s="69" t="s">
        <v>100</v>
      </c>
      <c r="L16" s="75"/>
      <c r="M16" s="68"/>
      <c r="N16" s="92"/>
      <c r="O16" s="92"/>
      <c r="P16" s="92"/>
    </row>
    <row r="17" spans="2:16" s="69" customFormat="1" ht="16.5" customHeight="1">
      <c r="B17" s="74">
        <v>5</v>
      </c>
      <c r="C17" s="69" t="s">
        <v>36</v>
      </c>
      <c r="D17" s="93"/>
      <c r="E17" s="198"/>
      <c r="F17" s="197"/>
      <c r="G17" s="199"/>
      <c r="L17" s="75"/>
      <c r="M17" s="68"/>
      <c r="N17" s="92"/>
      <c r="O17" s="92"/>
      <c r="P17" s="92"/>
    </row>
    <row r="18" spans="2:10" s="69" customFormat="1" ht="16.5" customHeight="1">
      <c r="B18" s="74"/>
      <c r="C18" s="205" t="s">
        <v>253</v>
      </c>
      <c r="D18" s="93"/>
      <c r="E18" s="198"/>
      <c r="F18" s="197"/>
      <c r="G18" s="199"/>
      <c r="J18" s="68" t="s">
        <v>37</v>
      </c>
    </row>
    <row r="19" spans="2:9" s="69" customFormat="1" ht="16.5" customHeight="1">
      <c r="B19" s="74"/>
      <c r="C19" s="69" t="s">
        <v>361</v>
      </c>
      <c r="D19" s="93"/>
      <c r="E19" s="198"/>
      <c r="F19" s="197"/>
      <c r="G19" s="199"/>
      <c r="I19" s="68"/>
    </row>
    <row r="20" spans="2:9" s="69" customFormat="1" ht="16.5" customHeight="1">
      <c r="B20" s="74"/>
      <c r="C20" s="64" t="s">
        <v>371</v>
      </c>
      <c r="D20" s="71"/>
      <c r="I20" s="68"/>
    </row>
    <row r="21" spans="2:9" s="69" customFormat="1" ht="16.5" customHeight="1">
      <c r="B21" s="74"/>
      <c r="C21" s="77"/>
      <c r="D21" s="200" t="s">
        <v>38</v>
      </c>
      <c r="I21" s="69" t="s">
        <v>37</v>
      </c>
    </row>
    <row r="22" spans="2:4" s="69" customFormat="1" ht="16.5" customHeight="1">
      <c r="B22" s="74"/>
      <c r="C22" s="77"/>
      <c r="D22" s="64" t="s">
        <v>39</v>
      </c>
    </row>
    <row r="23" spans="2:9" s="69" customFormat="1" ht="16.5" customHeight="1">
      <c r="B23" s="74"/>
      <c r="C23" s="64" t="s">
        <v>40</v>
      </c>
      <c r="D23" s="64"/>
      <c r="I23" s="78" t="s">
        <v>30</v>
      </c>
    </row>
    <row r="24" spans="2:9" s="69" customFormat="1" ht="16.5" customHeight="1">
      <c r="B24" s="74"/>
      <c r="C24" s="64"/>
      <c r="D24" s="64" t="s">
        <v>372</v>
      </c>
      <c r="I24" s="78" t="s">
        <v>41</v>
      </c>
    </row>
    <row r="25" spans="2:9" s="69" customFormat="1" ht="16.5" customHeight="1">
      <c r="B25" s="74"/>
      <c r="C25" s="64"/>
      <c r="D25" s="64" t="s">
        <v>249</v>
      </c>
      <c r="F25" s="64"/>
      <c r="I25" s="78" t="s">
        <v>42</v>
      </c>
    </row>
    <row r="26" spans="2:6" s="69" customFormat="1" ht="16.5" customHeight="1">
      <c r="B26" s="74"/>
      <c r="C26" s="64"/>
      <c r="D26" s="64" t="s">
        <v>250</v>
      </c>
      <c r="F26" s="64" t="s">
        <v>245</v>
      </c>
    </row>
    <row r="27" spans="2:6" s="69" customFormat="1" ht="16.5" customHeight="1">
      <c r="B27" s="74"/>
      <c r="C27" s="64"/>
      <c r="D27" s="64" t="s">
        <v>506</v>
      </c>
      <c r="F27" s="64" t="s">
        <v>251</v>
      </c>
    </row>
    <row r="28" spans="2:10" s="69" customFormat="1" ht="16.5" customHeight="1">
      <c r="B28" s="74"/>
      <c r="C28" s="64"/>
      <c r="D28" s="201" t="s">
        <v>373</v>
      </c>
      <c r="E28" s="95"/>
      <c r="F28" s="95"/>
      <c r="G28" s="95"/>
      <c r="J28" s="80" t="s">
        <v>105</v>
      </c>
    </row>
    <row r="29" spans="2:4" s="69" customFormat="1" ht="16.5" customHeight="1">
      <c r="B29" s="74"/>
      <c r="C29" s="64" t="s">
        <v>158</v>
      </c>
      <c r="D29" s="64"/>
    </row>
    <row r="30" spans="2:6" s="69" customFormat="1" ht="16.5" customHeight="1">
      <c r="B30" s="74"/>
      <c r="D30" s="64" t="s">
        <v>248</v>
      </c>
      <c r="F30" s="64" t="s">
        <v>247</v>
      </c>
    </row>
    <row r="31" spans="2:6" s="69" customFormat="1" ht="16.5" customHeight="1">
      <c r="B31" s="74"/>
      <c r="D31" s="64" t="s">
        <v>246</v>
      </c>
      <c r="F31" s="64" t="s">
        <v>374</v>
      </c>
    </row>
    <row r="32" spans="2:7" s="69" customFormat="1" ht="16.5" customHeight="1">
      <c r="B32" s="74"/>
      <c r="C32" s="64"/>
      <c r="D32" s="201" t="s">
        <v>375</v>
      </c>
      <c r="E32" s="95"/>
      <c r="F32" s="95"/>
      <c r="G32" s="95"/>
    </row>
    <row r="33" spans="2:7" s="8" customFormat="1" ht="16.5" customHeight="1">
      <c r="B33" s="74"/>
      <c r="C33" s="77"/>
      <c r="D33" s="79"/>
      <c r="E33" s="69"/>
      <c r="F33" s="69"/>
      <c r="G33" s="69"/>
    </row>
    <row r="34" spans="2:7" s="8" customFormat="1" ht="16.5" customHeight="1">
      <c r="B34" s="74">
        <v>6</v>
      </c>
      <c r="C34" s="69" t="s">
        <v>43</v>
      </c>
      <c r="D34" s="81" t="s">
        <v>110</v>
      </c>
      <c r="E34" s="69"/>
      <c r="F34" s="69"/>
      <c r="G34" s="69"/>
    </row>
    <row r="35" spans="2:14" s="8" customFormat="1" ht="16.5" customHeight="1">
      <c r="B35" s="74">
        <v>7</v>
      </c>
      <c r="C35" s="69" t="s">
        <v>44</v>
      </c>
      <c r="D35" s="69" t="s">
        <v>107</v>
      </c>
      <c r="E35" s="69"/>
      <c r="F35" s="69"/>
      <c r="G35" s="69"/>
      <c r="N35" s="18"/>
    </row>
    <row r="36" spans="2:14" s="8" customFormat="1" ht="16.5" customHeight="1">
      <c r="B36" s="74">
        <v>8</v>
      </c>
      <c r="C36" s="69" t="s">
        <v>45</v>
      </c>
      <c r="D36" s="69" t="s">
        <v>376</v>
      </c>
      <c r="E36" s="69"/>
      <c r="F36" s="69"/>
      <c r="G36" s="69"/>
      <c r="N36" s="18"/>
    </row>
    <row r="37" spans="2:14" s="8" customFormat="1" ht="16.5" customHeight="1">
      <c r="B37" s="74"/>
      <c r="C37" s="69"/>
      <c r="D37" s="69" t="s">
        <v>46</v>
      </c>
      <c r="E37" s="69"/>
      <c r="F37" s="69"/>
      <c r="G37" s="69"/>
      <c r="N37" s="18"/>
    </row>
    <row r="38" spans="2:14" s="8" customFormat="1" ht="16.5" customHeight="1">
      <c r="B38" s="74"/>
      <c r="C38" s="69"/>
      <c r="D38" s="69" t="s">
        <v>47</v>
      </c>
      <c r="E38" s="69"/>
      <c r="F38" s="69"/>
      <c r="G38" s="69"/>
      <c r="N38" s="18"/>
    </row>
    <row r="39" spans="2:14" s="8" customFormat="1" ht="16.5" customHeight="1">
      <c r="B39" s="74">
        <v>9</v>
      </c>
      <c r="C39" s="69" t="s">
        <v>48</v>
      </c>
      <c r="D39" s="69" t="s">
        <v>378</v>
      </c>
      <c r="E39" s="69"/>
      <c r="F39" s="69"/>
      <c r="G39" s="69"/>
      <c r="N39" s="18"/>
    </row>
    <row r="40" spans="2:14" s="8" customFormat="1" ht="16.5" customHeight="1">
      <c r="B40" s="13"/>
      <c r="D40" s="15" t="s">
        <v>50</v>
      </c>
      <c r="E40" s="15"/>
      <c r="F40" s="15"/>
      <c r="N40" s="18"/>
    </row>
    <row r="41" spans="2:14" s="8" customFormat="1" ht="16.5" customHeight="1" thickBot="1">
      <c r="B41" s="13">
        <v>10</v>
      </c>
      <c r="C41" s="8" t="s">
        <v>49</v>
      </c>
      <c r="D41" s="305" t="s">
        <v>511</v>
      </c>
      <c r="E41" s="306" t="s">
        <v>510</v>
      </c>
      <c r="F41" s="306"/>
      <c r="G41" s="306"/>
      <c r="N41" s="18"/>
    </row>
    <row r="42" spans="2:14" s="8" customFormat="1" ht="16.5" customHeight="1" thickTop="1">
      <c r="B42" s="13"/>
      <c r="D42" s="8" t="s">
        <v>50</v>
      </c>
      <c r="N42" s="18"/>
    </row>
    <row r="43" spans="2:14" s="8" customFormat="1" ht="16.5" customHeight="1">
      <c r="B43" s="13">
        <v>11</v>
      </c>
      <c r="C43" s="8" t="s">
        <v>51</v>
      </c>
      <c r="D43" s="8" t="s">
        <v>103</v>
      </c>
      <c r="N43" s="8" t="s">
        <v>52</v>
      </c>
    </row>
    <row r="44" spans="2:14" s="8" customFormat="1" ht="16.5" customHeight="1">
      <c r="B44" s="13"/>
      <c r="D44" s="8" t="s">
        <v>52</v>
      </c>
      <c r="N44" s="8" t="s">
        <v>63</v>
      </c>
    </row>
    <row r="45" spans="2:17" s="8" customFormat="1" ht="16.5" customHeight="1">
      <c r="B45" s="13"/>
      <c r="D45" s="8" t="s">
        <v>63</v>
      </c>
      <c r="N45" s="8" t="s">
        <v>53</v>
      </c>
      <c r="Q45" s="8" t="s">
        <v>54</v>
      </c>
    </row>
    <row r="46" spans="2:7" s="8" customFormat="1" ht="16.5" customHeight="1">
      <c r="B46" s="13"/>
      <c r="D46" s="8" t="s">
        <v>53</v>
      </c>
      <c r="G46" s="8" t="s">
        <v>54</v>
      </c>
    </row>
    <row r="47" s="8" customFormat="1" ht="16.5" customHeight="1">
      <c r="B47" s="13"/>
    </row>
    <row r="48" spans="2:4" s="8" customFormat="1" ht="16.5" customHeight="1">
      <c r="B48" s="13">
        <v>12</v>
      </c>
      <c r="C48" s="8" t="s">
        <v>55</v>
      </c>
      <c r="D48" s="8" t="s">
        <v>56</v>
      </c>
    </row>
    <row r="49" spans="2:4" s="8" customFormat="1" ht="16.5" customHeight="1">
      <c r="B49" s="13"/>
      <c r="D49" s="8" t="s">
        <v>57</v>
      </c>
    </row>
    <row r="50" spans="2:7" s="73" customFormat="1" ht="16.5" customHeight="1">
      <c r="B50" s="85"/>
      <c r="C50" s="227" t="s">
        <v>315</v>
      </c>
      <c r="D50" s="227"/>
      <c r="E50" s="227"/>
      <c r="F50" s="227"/>
      <c r="G50" s="227"/>
    </row>
    <row r="51" spans="2:7" s="73" customFormat="1" ht="16.5" customHeight="1">
      <c r="B51" s="85"/>
      <c r="C51" s="227" t="s">
        <v>362</v>
      </c>
      <c r="D51" s="227"/>
      <c r="E51" s="227"/>
      <c r="F51" s="227"/>
      <c r="G51" s="227"/>
    </row>
    <row r="52" spans="3:12" s="69" customFormat="1" ht="16.5" customHeight="1">
      <c r="C52" s="310" t="s">
        <v>58</v>
      </c>
      <c r="D52" s="310"/>
      <c r="E52" s="310"/>
      <c r="F52" s="310"/>
      <c r="G52" s="310"/>
      <c r="L52" s="86"/>
    </row>
    <row r="53" spans="3:12" s="69" customFormat="1" ht="16.5" customHeight="1">
      <c r="C53" s="310" t="s">
        <v>59</v>
      </c>
      <c r="D53" s="310"/>
      <c r="E53" s="310"/>
      <c r="F53" s="310"/>
      <c r="G53" s="310"/>
      <c r="L53" s="86"/>
    </row>
    <row r="54" spans="2:14" s="8" customFormat="1" ht="16.5" customHeight="1">
      <c r="B54" s="13"/>
      <c r="D54" s="14"/>
      <c r="N54" s="18"/>
    </row>
    <row r="55" spans="2:14" s="8" customFormat="1" ht="16.5" customHeight="1">
      <c r="B55" s="13"/>
      <c r="C55" s="20" t="s">
        <v>64</v>
      </c>
      <c r="N55" s="18"/>
    </row>
    <row r="56" spans="2:14" s="286" customFormat="1" ht="16.5" customHeight="1">
      <c r="B56" s="287">
        <v>13</v>
      </c>
      <c r="C56" s="286" t="s">
        <v>61</v>
      </c>
      <c r="D56" s="92" t="s">
        <v>252</v>
      </c>
      <c r="F56" s="92"/>
      <c r="N56" s="288"/>
    </row>
    <row r="57" spans="4:14" s="289" customFormat="1" ht="16.5" customHeight="1">
      <c r="D57" s="92" t="s">
        <v>363</v>
      </c>
      <c r="E57" s="92"/>
      <c r="F57" s="92" t="s">
        <v>507</v>
      </c>
      <c r="G57" s="92"/>
      <c r="N57" s="290"/>
    </row>
    <row r="58" ht="7.5" customHeight="1"/>
    <row r="60" spans="2:14" s="8" customFormat="1" ht="21" customHeight="1">
      <c r="B60" s="16" t="s">
        <v>60</v>
      </c>
      <c r="C60" s="19"/>
      <c r="D60" s="17"/>
      <c r="E60" s="17"/>
      <c r="F60" s="17"/>
      <c r="G60" s="17"/>
      <c r="N60" s="18"/>
    </row>
  </sheetData>
  <sheetProtection/>
  <mergeCells count="4">
    <mergeCell ref="A6:G6"/>
    <mergeCell ref="A8:G8"/>
    <mergeCell ref="C52:G52"/>
    <mergeCell ref="C53:G53"/>
  </mergeCells>
  <printOptions horizontalCentered="1"/>
  <pageMargins left="0.5905511811023623" right="0.5905511811023623" top="0.3937007874015748" bottom="0.5511811023622047" header="0" footer="0"/>
  <pageSetup fitToHeight="1" fitToWidth="1"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2"/>
  <sheetViews>
    <sheetView view="pageBreakPreview" zoomScale="60" zoomScalePageLayoutView="0" workbookViewId="0" topLeftCell="A1">
      <selection activeCell="L21" sqref="L21"/>
    </sheetView>
  </sheetViews>
  <sheetFormatPr defaultColWidth="8.296875" defaultRowHeight="15"/>
  <cols>
    <col min="1" max="1" width="10.59765625" style="220" customWidth="1"/>
    <col min="2" max="2" width="59.296875" style="220" customWidth="1"/>
    <col min="3" max="4" width="11.09765625" style="220" customWidth="1"/>
    <col min="5" max="16384" width="8.19921875" style="220" customWidth="1"/>
  </cols>
  <sheetData>
    <row r="1" spans="1:4" ht="63" customHeight="1">
      <c r="A1" s="316" t="s">
        <v>379</v>
      </c>
      <c r="B1" s="317"/>
      <c r="C1" s="318">
        <v>44168</v>
      </c>
      <c r="D1" s="318"/>
    </row>
    <row r="2" spans="1:4" ht="45" customHeight="1">
      <c r="A2" s="319" t="s">
        <v>313</v>
      </c>
      <c r="B2" s="320"/>
      <c r="C2" s="320"/>
      <c r="D2" s="320"/>
    </row>
    <row r="3" spans="1:4" ht="38.25" customHeight="1">
      <c r="A3" s="321" t="s">
        <v>314</v>
      </c>
      <c r="B3" s="321"/>
      <c r="C3" s="321"/>
      <c r="D3" s="321"/>
    </row>
    <row r="4" spans="1:4" ht="41.25" customHeight="1">
      <c r="A4" s="322" t="s">
        <v>291</v>
      </c>
      <c r="B4" s="323"/>
      <c r="C4" s="323"/>
      <c r="D4" s="323"/>
    </row>
    <row r="5" spans="1:4" ht="58.5" customHeight="1">
      <c r="A5" s="319" t="s">
        <v>292</v>
      </c>
      <c r="B5" s="319"/>
      <c r="C5" s="319"/>
      <c r="D5" s="319"/>
    </row>
    <row r="6" spans="1:4" ht="45.75" customHeight="1" thickBot="1">
      <c r="A6" s="334" t="s">
        <v>293</v>
      </c>
      <c r="B6" s="334"/>
      <c r="C6" s="334"/>
      <c r="D6" s="334"/>
    </row>
    <row r="7" spans="1:4" ht="37.5" customHeight="1" thickBot="1">
      <c r="A7" s="221" t="s">
        <v>294</v>
      </c>
      <c r="B7" s="335"/>
      <c r="C7" s="335"/>
      <c r="D7" s="336"/>
    </row>
    <row r="8" spans="1:4" ht="37.5" customHeight="1" thickBot="1">
      <c r="A8" s="221" t="s">
        <v>295</v>
      </c>
      <c r="B8" s="335"/>
      <c r="C8" s="335"/>
      <c r="D8" s="336"/>
    </row>
    <row r="9" spans="1:4" ht="37.5" customHeight="1" thickBot="1">
      <c r="A9" s="222" t="s">
        <v>296</v>
      </c>
      <c r="B9" s="314"/>
      <c r="C9" s="314"/>
      <c r="D9" s="315"/>
    </row>
    <row r="10" spans="1:4" ht="30.75" customHeight="1" thickBot="1">
      <c r="A10" s="337" t="s">
        <v>297</v>
      </c>
      <c r="B10" s="338"/>
      <c r="C10" s="338"/>
      <c r="D10" s="339"/>
    </row>
    <row r="11" spans="1:4" ht="37.5" customHeight="1" thickBot="1">
      <c r="A11" s="222" t="s">
        <v>298</v>
      </c>
      <c r="B11" s="314"/>
      <c r="C11" s="314"/>
      <c r="D11" s="315"/>
    </row>
    <row r="12" spans="1:4" ht="37.5" customHeight="1" thickBot="1">
      <c r="A12" s="223" t="s">
        <v>299</v>
      </c>
      <c r="B12" s="314"/>
      <c r="C12" s="314"/>
      <c r="D12" s="315"/>
    </row>
    <row r="13" spans="1:4" ht="37.5" customHeight="1" thickBot="1">
      <c r="A13" s="324" t="s">
        <v>300</v>
      </c>
      <c r="B13" s="325"/>
      <c r="C13" s="326" t="s">
        <v>301</v>
      </c>
      <c r="D13" s="327"/>
    </row>
    <row r="14" spans="1:4" ht="37.5" customHeight="1" thickBot="1">
      <c r="A14" s="328" t="s">
        <v>302</v>
      </c>
      <c r="B14" s="329"/>
      <c r="C14" s="329"/>
      <c r="D14" s="330"/>
    </row>
    <row r="15" spans="1:4" ht="37.5" customHeight="1" thickBot="1">
      <c r="A15" s="331"/>
      <c r="B15" s="224" t="s">
        <v>303</v>
      </c>
      <c r="C15" s="225" t="s">
        <v>304</v>
      </c>
      <c r="D15" s="225" t="s">
        <v>305</v>
      </c>
    </row>
    <row r="16" spans="1:4" ht="37.5" customHeight="1" thickBot="1">
      <c r="A16" s="332"/>
      <c r="B16" s="224" t="s">
        <v>306</v>
      </c>
      <c r="C16" s="225" t="s">
        <v>304</v>
      </c>
      <c r="D16" s="225" t="s">
        <v>305</v>
      </c>
    </row>
    <row r="17" spans="1:4" ht="37.5" customHeight="1" thickBot="1">
      <c r="A17" s="332"/>
      <c r="B17" s="224" t="s">
        <v>307</v>
      </c>
      <c r="C17" s="225" t="s">
        <v>304</v>
      </c>
      <c r="D17" s="225" t="s">
        <v>305</v>
      </c>
    </row>
    <row r="18" spans="1:4" ht="37.5" customHeight="1" thickBot="1">
      <c r="A18" s="332"/>
      <c r="B18" s="224" t="s">
        <v>308</v>
      </c>
      <c r="C18" s="225" t="s">
        <v>304</v>
      </c>
      <c r="D18" s="225" t="s">
        <v>305</v>
      </c>
    </row>
    <row r="19" spans="1:4" ht="37.5" customHeight="1" thickBot="1">
      <c r="A19" s="332"/>
      <c r="B19" s="224" t="s">
        <v>309</v>
      </c>
      <c r="C19" s="225" t="s">
        <v>304</v>
      </c>
      <c r="D19" s="225" t="s">
        <v>305</v>
      </c>
    </row>
    <row r="20" spans="1:4" ht="37.5" customHeight="1" thickBot="1">
      <c r="A20" s="332"/>
      <c r="B20" s="224" t="s">
        <v>310</v>
      </c>
      <c r="C20" s="225" t="s">
        <v>304</v>
      </c>
      <c r="D20" s="225" t="s">
        <v>305</v>
      </c>
    </row>
    <row r="21" spans="1:4" ht="37.5" customHeight="1" thickBot="1">
      <c r="A21" s="332"/>
      <c r="B21" s="224" t="s">
        <v>311</v>
      </c>
      <c r="C21" s="225" t="s">
        <v>304</v>
      </c>
      <c r="D21" s="225" t="s">
        <v>305</v>
      </c>
    </row>
    <row r="22" spans="1:4" ht="37.5" customHeight="1" thickBot="1">
      <c r="A22" s="333"/>
      <c r="B22" s="226" t="s">
        <v>312</v>
      </c>
      <c r="C22" s="225" t="s">
        <v>304</v>
      </c>
      <c r="D22" s="225" t="s">
        <v>305</v>
      </c>
    </row>
  </sheetData>
  <sheetProtection/>
  <mergeCells count="17">
    <mergeCell ref="B12:D12"/>
    <mergeCell ref="A13:B13"/>
    <mergeCell ref="C13:D13"/>
    <mergeCell ref="A14:D14"/>
    <mergeCell ref="A15:A22"/>
    <mergeCell ref="A6:D6"/>
    <mergeCell ref="B7:D7"/>
    <mergeCell ref="B8:D8"/>
    <mergeCell ref="B9:D9"/>
    <mergeCell ref="A10:D10"/>
    <mergeCell ref="B11:D11"/>
    <mergeCell ref="A1:B1"/>
    <mergeCell ref="C1:D1"/>
    <mergeCell ref="A2:D2"/>
    <mergeCell ref="A3:D3"/>
    <mergeCell ref="A4:D4"/>
    <mergeCell ref="A5:D5"/>
  </mergeCells>
  <printOptions horizontalCentered="1" verticalCentered="1"/>
  <pageMargins left="0.3937007874015748" right="0.3937007874015748" top="0.3937007874015748" bottom="0.3937007874015748" header="0.31496062992125984" footer="0.31496062992125984"/>
  <pageSetup fitToHeight="1" fitToWidth="1"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N42"/>
  <sheetViews>
    <sheetView view="pageBreakPreview" zoomScaleSheetLayoutView="100" zoomScalePageLayoutView="0" workbookViewId="0" topLeftCell="A1">
      <selection activeCell="F4" sqref="F4"/>
    </sheetView>
  </sheetViews>
  <sheetFormatPr defaultColWidth="9" defaultRowHeight="15"/>
  <cols>
    <col min="1" max="1" width="1.1015625" style="127" customWidth="1"/>
    <col min="2" max="2" width="5" style="127" customWidth="1"/>
    <col min="3" max="3" width="7.19921875" style="127" customWidth="1"/>
    <col min="4" max="4" width="5.59765625" style="127" bestFit="1" customWidth="1"/>
    <col min="5" max="5" width="14.59765625" style="127" customWidth="1"/>
    <col min="6" max="6" width="16.796875" style="127" bestFit="1" customWidth="1"/>
    <col min="7" max="7" width="9.69921875" style="127" customWidth="1"/>
    <col min="8" max="8" width="14.59765625" style="127" customWidth="1"/>
    <col min="9" max="9" width="8.59765625" style="127" customWidth="1"/>
    <col min="10" max="10" width="8.59765625" style="127" hidden="1" customWidth="1"/>
    <col min="11" max="11" width="8.59765625" style="127" customWidth="1"/>
    <col min="12" max="12" width="17.796875" style="127" customWidth="1"/>
    <col min="13" max="13" width="0.59375" style="128" customWidth="1"/>
    <col min="14" max="16384" width="9" style="127" customWidth="1"/>
  </cols>
  <sheetData>
    <row r="1" spans="1:12" ht="10.5" customHeight="1">
      <c r="A1" s="126"/>
      <c r="B1" s="126"/>
      <c r="C1" s="126"/>
      <c r="D1" s="126"/>
      <c r="E1" s="126"/>
      <c r="F1" s="126"/>
      <c r="G1" s="126"/>
      <c r="H1" s="126"/>
      <c r="K1" s="126"/>
      <c r="L1" s="126"/>
    </row>
    <row r="2" spans="1:13" ht="31.5" customHeight="1" thickBot="1">
      <c r="A2" s="126"/>
      <c r="B2" s="340" t="str">
        <f>'各理事長'!A7</f>
        <v>令和二年度第５回福島県小中高校生卓球競技選抜強化リーグ大会要綱</v>
      </c>
      <c r="C2" s="341"/>
      <c r="D2" s="341"/>
      <c r="E2" s="341"/>
      <c r="F2" s="341"/>
      <c r="G2" s="341"/>
      <c r="H2" s="341"/>
      <c r="I2" s="341"/>
      <c r="J2" s="341"/>
      <c r="K2" s="341"/>
      <c r="L2" s="341"/>
      <c r="M2" s="129"/>
    </row>
    <row r="3" spans="1:13" ht="6.75" customHeight="1" thickTop="1">
      <c r="A3" s="126"/>
      <c r="B3" s="128"/>
      <c r="M3" s="130"/>
    </row>
    <row r="4" spans="1:13" ht="23.25" customHeight="1">
      <c r="A4" s="126"/>
      <c r="B4" s="128"/>
      <c r="C4" s="342" t="s">
        <v>77</v>
      </c>
      <c r="D4" s="342"/>
      <c r="E4" s="342"/>
      <c r="F4" s="131" t="s">
        <v>2</v>
      </c>
      <c r="G4" s="132" t="s">
        <v>70</v>
      </c>
      <c r="H4" s="343" t="s">
        <v>163</v>
      </c>
      <c r="I4" s="343"/>
      <c r="J4" s="343"/>
      <c r="K4" s="344"/>
      <c r="L4" s="133" t="s">
        <v>78</v>
      </c>
      <c r="M4" s="130"/>
    </row>
    <row r="5" spans="1:13" ht="23.25" customHeight="1">
      <c r="A5" s="126"/>
      <c r="B5" s="128"/>
      <c r="C5" s="342" t="s">
        <v>79</v>
      </c>
      <c r="D5" s="342"/>
      <c r="E5" s="342"/>
      <c r="F5" s="345"/>
      <c r="G5" s="346"/>
      <c r="H5" s="346"/>
      <c r="I5" s="346"/>
      <c r="J5" s="346"/>
      <c r="K5" s="347"/>
      <c r="L5" s="348" t="str">
        <f>'所属長'!D41</f>
        <v>1２月２３日まで</v>
      </c>
      <c r="M5" s="130"/>
    </row>
    <row r="6" spans="1:13" ht="23.25" customHeight="1">
      <c r="A6" s="126"/>
      <c r="B6" s="128"/>
      <c r="C6" s="342" t="s">
        <v>80</v>
      </c>
      <c r="D6" s="342"/>
      <c r="E6" s="342"/>
      <c r="F6" s="345"/>
      <c r="G6" s="346"/>
      <c r="H6" s="346"/>
      <c r="I6" s="346"/>
      <c r="J6" s="346"/>
      <c r="K6" s="347"/>
      <c r="L6" s="349"/>
      <c r="M6" s="130"/>
    </row>
    <row r="7" spans="1:13" ht="23.25" customHeight="1">
      <c r="A7" s="126"/>
      <c r="B7" s="128"/>
      <c r="C7" s="342" t="s">
        <v>81</v>
      </c>
      <c r="D7" s="342"/>
      <c r="E7" s="342"/>
      <c r="F7" s="345"/>
      <c r="G7" s="346"/>
      <c r="H7" s="346"/>
      <c r="I7" s="346"/>
      <c r="J7" s="346"/>
      <c r="K7" s="347"/>
      <c r="L7" s="349"/>
      <c r="M7" s="130"/>
    </row>
    <row r="8" spans="1:13" ht="23.25" customHeight="1">
      <c r="A8" s="126"/>
      <c r="B8" s="128"/>
      <c r="C8" s="342" t="s">
        <v>82</v>
      </c>
      <c r="D8" s="342"/>
      <c r="E8" s="342"/>
      <c r="F8" s="351"/>
      <c r="G8" s="346"/>
      <c r="H8" s="346"/>
      <c r="I8" s="346"/>
      <c r="J8" s="346"/>
      <c r="K8" s="347"/>
      <c r="L8" s="350"/>
      <c r="M8" s="130"/>
    </row>
    <row r="9" spans="1:13" ht="6" customHeight="1">
      <c r="A9" s="126"/>
      <c r="B9" s="128"/>
      <c r="M9" s="130"/>
    </row>
    <row r="10" spans="1:13" s="54" customFormat="1" ht="39" customHeight="1" thickBot="1">
      <c r="A10" s="53"/>
      <c r="B10" s="352" t="s">
        <v>99</v>
      </c>
      <c r="C10" s="353"/>
      <c r="D10" s="353"/>
      <c r="E10" s="353"/>
      <c r="F10" s="353"/>
      <c r="G10" s="353"/>
      <c r="H10" s="353"/>
      <c r="I10" s="353"/>
      <c r="J10" s="353"/>
      <c r="K10" s="353"/>
      <c r="L10" s="354"/>
      <c r="M10" s="134"/>
    </row>
    <row r="11" spans="1:13" ht="43.5" customHeight="1">
      <c r="A11" s="126"/>
      <c r="B11" s="61" t="s">
        <v>83</v>
      </c>
      <c r="C11" s="61" t="s">
        <v>84</v>
      </c>
      <c r="D11" s="135" t="s">
        <v>164</v>
      </c>
      <c r="E11" s="61" t="s">
        <v>85</v>
      </c>
      <c r="F11" s="61" t="s">
        <v>165</v>
      </c>
      <c r="G11" s="61" t="s">
        <v>70</v>
      </c>
      <c r="H11" s="136" t="s">
        <v>166</v>
      </c>
      <c r="I11" s="61" t="s">
        <v>19</v>
      </c>
      <c r="J11" s="355" t="s">
        <v>167</v>
      </c>
      <c r="K11" s="135" t="s">
        <v>168</v>
      </c>
      <c r="L11" s="62" t="s">
        <v>86</v>
      </c>
      <c r="M11" s="130"/>
    </row>
    <row r="12" spans="1:13" s="141" customFormat="1" ht="27.75" customHeight="1" thickBot="1">
      <c r="A12" s="137"/>
      <c r="B12" s="357" t="s">
        <v>87</v>
      </c>
      <c r="C12" s="357" t="s">
        <v>88</v>
      </c>
      <c r="D12" s="359" t="s">
        <v>169</v>
      </c>
      <c r="E12" s="360"/>
      <c r="F12" s="361" t="s">
        <v>170</v>
      </c>
      <c r="G12" s="362"/>
      <c r="H12" s="138" t="s">
        <v>171</v>
      </c>
      <c r="I12" s="139" t="s">
        <v>172</v>
      </c>
      <c r="J12" s="356"/>
      <c r="K12" s="363" t="s">
        <v>173</v>
      </c>
      <c r="L12" s="364"/>
      <c r="M12" s="140"/>
    </row>
    <row r="13" spans="1:13" s="141" customFormat="1" ht="56.25" customHeight="1" thickBot="1" thickTop="1">
      <c r="A13" s="137"/>
      <c r="B13" s="358"/>
      <c r="C13" s="358"/>
      <c r="D13" s="142">
        <v>50</v>
      </c>
      <c r="E13" s="142" t="s">
        <v>89</v>
      </c>
      <c r="F13" s="142" t="s">
        <v>174</v>
      </c>
      <c r="G13" s="143" t="s">
        <v>175</v>
      </c>
      <c r="H13" s="143" t="s">
        <v>176</v>
      </c>
      <c r="I13" s="176" t="s">
        <v>126</v>
      </c>
      <c r="J13" s="144" t="s">
        <v>177</v>
      </c>
      <c r="K13" s="145">
        <v>77</v>
      </c>
      <c r="L13" s="146" t="s">
        <v>178</v>
      </c>
      <c r="M13" s="140"/>
    </row>
    <row r="14" spans="1:13" s="56" customFormat="1" ht="24.75" customHeight="1" thickTop="1">
      <c r="A14" s="55"/>
      <c r="B14" s="99">
        <v>1</v>
      </c>
      <c r="C14" s="100" t="s">
        <v>90</v>
      </c>
      <c r="D14" s="100"/>
      <c r="E14" s="100"/>
      <c r="F14" s="147" t="str">
        <f>H4</f>
        <v>　</v>
      </c>
      <c r="G14" s="147" t="str">
        <f>F4</f>
        <v>会津</v>
      </c>
      <c r="H14" s="100"/>
      <c r="I14" s="101"/>
      <c r="J14" s="148"/>
      <c r="K14" s="149"/>
      <c r="L14" s="150"/>
      <c r="M14" s="151"/>
    </row>
    <row r="15" spans="1:13" s="56" customFormat="1" ht="24.75" customHeight="1">
      <c r="A15" s="55"/>
      <c r="B15" s="102">
        <v>2</v>
      </c>
      <c r="C15" s="102" t="s">
        <v>90</v>
      </c>
      <c r="D15" s="102"/>
      <c r="E15" s="102"/>
      <c r="F15" s="152" t="str">
        <f>F14</f>
        <v>　</v>
      </c>
      <c r="G15" s="152" t="str">
        <f>G14</f>
        <v>会津</v>
      </c>
      <c r="H15" s="102"/>
      <c r="I15" s="101"/>
      <c r="J15" s="103"/>
      <c r="K15" s="153"/>
      <c r="L15" s="154"/>
      <c r="M15" s="151"/>
    </row>
    <row r="16" spans="1:13" s="56" customFormat="1" ht="24.75" customHeight="1">
      <c r="A16" s="55"/>
      <c r="B16" s="102">
        <v>3</v>
      </c>
      <c r="C16" s="102" t="s">
        <v>90</v>
      </c>
      <c r="D16" s="102"/>
      <c r="E16" s="102"/>
      <c r="F16" s="152" t="str">
        <f>F15</f>
        <v>　</v>
      </c>
      <c r="G16" s="152" t="str">
        <f aca="true" t="shared" si="0" ref="F16:G31">G15</f>
        <v>会津</v>
      </c>
      <c r="H16" s="102"/>
      <c r="I16" s="101"/>
      <c r="J16" s="103"/>
      <c r="K16" s="153"/>
      <c r="L16" s="154"/>
      <c r="M16" s="151"/>
    </row>
    <row r="17" spans="1:13" s="56" customFormat="1" ht="24.75" customHeight="1">
      <c r="A17" s="55"/>
      <c r="B17" s="102">
        <v>4</v>
      </c>
      <c r="C17" s="102" t="s">
        <v>90</v>
      </c>
      <c r="D17" s="102"/>
      <c r="E17" s="102"/>
      <c r="F17" s="152" t="str">
        <f t="shared" si="0"/>
        <v>　</v>
      </c>
      <c r="G17" s="152" t="str">
        <f t="shared" si="0"/>
        <v>会津</v>
      </c>
      <c r="H17" s="102"/>
      <c r="I17" s="101"/>
      <c r="J17" s="103"/>
      <c r="K17" s="153"/>
      <c r="L17" s="154"/>
      <c r="M17" s="151"/>
    </row>
    <row r="18" spans="1:13" s="56" customFormat="1" ht="24.75" customHeight="1">
      <c r="A18" s="55"/>
      <c r="B18" s="102">
        <v>5</v>
      </c>
      <c r="C18" s="102" t="s">
        <v>90</v>
      </c>
      <c r="D18" s="102"/>
      <c r="E18" s="102"/>
      <c r="F18" s="152" t="str">
        <f t="shared" si="0"/>
        <v>　</v>
      </c>
      <c r="G18" s="152" t="str">
        <f t="shared" si="0"/>
        <v>会津</v>
      </c>
      <c r="H18" s="102"/>
      <c r="I18" s="101"/>
      <c r="J18" s="103"/>
      <c r="K18" s="153"/>
      <c r="L18" s="154"/>
      <c r="M18" s="151"/>
    </row>
    <row r="19" spans="1:13" s="56" customFormat="1" ht="24.75" customHeight="1">
      <c r="A19" s="55"/>
      <c r="B19" s="102">
        <v>6</v>
      </c>
      <c r="C19" s="102" t="s">
        <v>90</v>
      </c>
      <c r="D19" s="102"/>
      <c r="E19" s="102"/>
      <c r="F19" s="152" t="str">
        <f t="shared" si="0"/>
        <v>　</v>
      </c>
      <c r="G19" s="152" t="str">
        <f t="shared" si="0"/>
        <v>会津</v>
      </c>
      <c r="H19" s="102"/>
      <c r="I19" s="101"/>
      <c r="J19" s="103"/>
      <c r="K19" s="153"/>
      <c r="L19" s="154"/>
      <c r="M19" s="151"/>
    </row>
    <row r="20" spans="1:13" s="56" customFormat="1" ht="24.75" customHeight="1">
      <c r="A20" s="55"/>
      <c r="B20" s="102">
        <v>7</v>
      </c>
      <c r="C20" s="102" t="s">
        <v>90</v>
      </c>
      <c r="D20" s="102"/>
      <c r="E20" s="102"/>
      <c r="F20" s="152" t="str">
        <f t="shared" si="0"/>
        <v>　</v>
      </c>
      <c r="G20" s="152" t="str">
        <f t="shared" si="0"/>
        <v>会津</v>
      </c>
      <c r="H20" s="102"/>
      <c r="I20" s="101"/>
      <c r="J20" s="103"/>
      <c r="K20" s="153"/>
      <c r="L20" s="154"/>
      <c r="M20" s="151"/>
    </row>
    <row r="21" spans="1:13" s="56" customFormat="1" ht="24.75" customHeight="1">
      <c r="A21" s="55"/>
      <c r="B21" s="102">
        <v>8</v>
      </c>
      <c r="C21" s="102" t="s">
        <v>90</v>
      </c>
      <c r="D21" s="102"/>
      <c r="E21" s="102"/>
      <c r="F21" s="152" t="str">
        <f t="shared" si="0"/>
        <v>　</v>
      </c>
      <c r="G21" s="152" t="str">
        <f t="shared" si="0"/>
        <v>会津</v>
      </c>
      <c r="H21" s="102"/>
      <c r="I21" s="101"/>
      <c r="J21" s="103"/>
      <c r="K21" s="153"/>
      <c r="L21" s="154"/>
      <c r="M21" s="151"/>
    </row>
    <row r="22" spans="1:13" s="56" customFormat="1" ht="24.75" customHeight="1">
      <c r="A22" s="55"/>
      <c r="B22" s="102">
        <v>9</v>
      </c>
      <c r="C22" s="102" t="s">
        <v>90</v>
      </c>
      <c r="D22" s="102"/>
      <c r="E22" s="102"/>
      <c r="F22" s="152" t="str">
        <f t="shared" si="0"/>
        <v>　</v>
      </c>
      <c r="G22" s="152" t="str">
        <f t="shared" si="0"/>
        <v>会津</v>
      </c>
      <c r="H22" s="102"/>
      <c r="I22" s="101"/>
      <c r="J22" s="103"/>
      <c r="K22" s="153"/>
      <c r="L22" s="154"/>
      <c r="M22" s="151"/>
    </row>
    <row r="23" spans="1:13" s="56" customFormat="1" ht="24.75" customHeight="1">
      <c r="A23" s="55"/>
      <c r="B23" s="102">
        <v>10</v>
      </c>
      <c r="C23" s="102" t="s">
        <v>90</v>
      </c>
      <c r="D23" s="102"/>
      <c r="E23" s="102"/>
      <c r="F23" s="152" t="str">
        <f t="shared" si="0"/>
        <v>　</v>
      </c>
      <c r="G23" s="152" t="str">
        <f t="shared" si="0"/>
        <v>会津</v>
      </c>
      <c r="H23" s="102"/>
      <c r="I23" s="101"/>
      <c r="J23" s="103"/>
      <c r="K23" s="153"/>
      <c r="L23" s="154"/>
      <c r="M23" s="151"/>
    </row>
    <row r="24" spans="1:13" s="56" customFormat="1" ht="24.75" customHeight="1">
      <c r="A24" s="55"/>
      <c r="B24" s="57"/>
      <c r="C24" s="57"/>
      <c r="D24" s="57"/>
      <c r="E24" s="57"/>
      <c r="F24" s="152" t="str">
        <f t="shared" si="0"/>
        <v>　</v>
      </c>
      <c r="G24" s="152" t="str">
        <f t="shared" si="0"/>
        <v>会津</v>
      </c>
      <c r="H24" s="57"/>
      <c r="I24" s="101"/>
      <c r="J24" s="94"/>
      <c r="K24" s="155"/>
      <c r="L24" s="156"/>
      <c r="M24" s="151"/>
    </row>
    <row r="25" spans="1:13" s="60" customFormat="1" ht="24.75" customHeight="1">
      <c r="A25" s="58"/>
      <c r="B25" s="59">
        <v>11</v>
      </c>
      <c r="C25" s="59" t="s">
        <v>91</v>
      </c>
      <c r="D25" s="59"/>
      <c r="E25" s="59"/>
      <c r="F25" s="157" t="str">
        <f t="shared" si="0"/>
        <v>　</v>
      </c>
      <c r="G25" s="157" t="str">
        <f t="shared" si="0"/>
        <v>会津</v>
      </c>
      <c r="H25" s="59"/>
      <c r="I25" s="177"/>
      <c r="J25" s="158"/>
      <c r="K25" s="159"/>
      <c r="L25" s="160"/>
      <c r="M25" s="161"/>
    </row>
    <row r="26" spans="1:13" s="60" customFormat="1" ht="24.75" customHeight="1">
      <c r="A26" s="58"/>
      <c r="B26" s="59">
        <v>12</v>
      </c>
      <c r="C26" s="59" t="s">
        <v>91</v>
      </c>
      <c r="D26" s="59"/>
      <c r="E26" s="59"/>
      <c r="F26" s="157" t="str">
        <f t="shared" si="0"/>
        <v>　</v>
      </c>
      <c r="G26" s="157" t="str">
        <f t="shared" si="0"/>
        <v>会津</v>
      </c>
      <c r="H26" s="59"/>
      <c r="I26" s="177"/>
      <c r="J26" s="158"/>
      <c r="K26" s="159"/>
      <c r="L26" s="160"/>
      <c r="M26" s="161"/>
    </row>
    <row r="27" spans="1:13" s="60" customFormat="1" ht="24.75" customHeight="1">
      <c r="A27" s="58"/>
      <c r="B27" s="59">
        <v>13</v>
      </c>
      <c r="C27" s="59" t="s">
        <v>91</v>
      </c>
      <c r="D27" s="59"/>
      <c r="E27" s="59"/>
      <c r="F27" s="157" t="str">
        <f t="shared" si="0"/>
        <v>　</v>
      </c>
      <c r="G27" s="157" t="str">
        <f t="shared" si="0"/>
        <v>会津</v>
      </c>
      <c r="H27" s="59"/>
      <c r="I27" s="177"/>
      <c r="J27" s="158"/>
      <c r="K27" s="159"/>
      <c r="L27" s="160"/>
      <c r="M27" s="161"/>
    </row>
    <row r="28" spans="1:13" s="60" customFormat="1" ht="24.75" customHeight="1">
      <c r="A28" s="58"/>
      <c r="B28" s="59">
        <v>14</v>
      </c>
      <c r="C28" s="59" t="s">
        <v>91</v>
      </c>
      <c r="D28" s="59"/>
      <c r="E28" s="59"/>
      <c r="F28" s="157" t="str">
        <f t="shared" si="0"/>
        <v>　</v>
      </c>
      <c r="G28" s="157" t="str">
        <f t="shared" si="0"/>
        <v>会津</v>
      </c>
      <c r="H28" s="59"/>
      <c r="I28" s="177"/>
      <c r="J28" s="158"/>
      <c r="K28" s="159"/>
      <c r="L28" s="160"/>
      <c r="M28" s="161"/>
    </row>
    <row r="29" spans="1:13" s="60" customFormat="1" ht="24.75" customHeight="1">
      <c r="A29" s="58"/>
      <c r="B29" s="59">
        <v>15</v>
      </c>
      <c r="C29" s="59" t="s">
        <v>91</v>
      </c>
      <c r="D29" s="59"/>
      <c r="E29" s="59"/>
      <c r="F29" s="157" t="str">
        <f t="shared" si="0"/>
        <v>　</v>
      </c>
      <c r="G29" s="157" t="str">
        <f t="shared" si="0"/>
        <v>会津</v>
      </c>
      <c r="H29" s="59"/>
      <c r="I29" s="177"/>
      <c r="J29" s="158"/>
      <c r="K29" s="159"/>
      <c r="L29" s="160"/>
      <c r="M29" s="161"/>
    </row>
    <row r="30" spans="1:13" s="60" customFormat="1" ht="24.75" customHeight="1">
      <c r="A30" s="58"/>
      <c r="B30" s="59">
        <v>16</v>
      </c>
      <c r="C30" s="59" t="s">
        <v>91</v>
      </c>
      <c r="D30" s="59"/>
      <c r="E30" s="59"/>
      <c r="F30" s="157" t="str">
        <f t="shared" si="0"/>
        <v>　</v>
      </c>
      <c r="G30" s="157" t="str">
        <f t="shared" si="0"/>
        <v>会津</v>
      </c>
      <c r="H30" s="59"/>
      <c r="I30" s="177"/>
      <c r="J30" s="158"/>
      <c r="K30" s="159"/>
      <c r="L30" s="160"/>
      <c r="M30" s="161"/>
    </row>
    <row r="31" spans="1:13" s="60" customFormat="1" ht="24.75" customHeight="1">
      <c r="A31" s="58"/>
      <c r="B31" s="59">
        <v>17</v>
      </c>
      <c r="C31" s="59" t="s">
        <v>91</v>
      </c>
      <c r="D31" s="59"/>
      <c r="E31" s="59"/>
      <c r="F31" s="157" t="str">
        <f t="shared" si="0"/>
        <v>　</v>
      </c>
      <c r="G31" s="157" t="str">
        <f t="shared" si="0"/>
        <v>会津</v>
      </c>
      <c r="H31" s="59"/>
      <c r="I31" s="177"/>
      <c r="J31" s="158"/>
      <c r="K31" s="159"/>
      <c r="L31" s="160"/>
      <c r="M31" s="161"/>
    </row>
    <row r="32" spans="1:13" s="60" customFormat="1" ht="24.75" customHeight="1">
      <c r="A32" s="58"/>
      <c r="B32" s="59">
        <v>18</v>
      </c>
      <c r="C32" s="59" t="s">
        <v>91</v>
      </c>
      <c r="D32" s="59"/>
      <c r="E32" s="59"/>
      <c r="F32" s="157" t="str">
        <f aca="true" t="shared" si="1" ref="F32:G34">F31</f>
        <v>　</v>
      </c>
      <c r="G32" s="157" t="str">
        <f t="shared" si="1"/>
        <v>会津</v>
      </c>
      <c r="H32" s="59"/>
      <c r="I32" s="177"/>
      <c r="J32" s="158"/>
      <c r="K32" s="159"/>
      <c r="L32" s="160"/>
      <c r="M32" s="161"/>
    </row>
    <row r="33" spans="1:13" s="60" customFormat="1" ht="24.75" customHeight="1">
      <c r="A33" s="58"/>
      <c r="B33" s="59">
        <v>19</v>
      </c>
      <c r="C33" s="59" t="s">
        <v>91</v>
      </c>
      <c r="D33" s="59"/>
      <c r="E33" s="59"/>
      <c r="F33" s="157" t="str">
        <f t="shared" si="1"/>
        <v>　</v>
      </c>
      <c r="G33" s="157" t="str">
        <f t="shared" si="1"/>
        <v>会津</v>
      </c>
      <c r="H33" s="59"/>
      <c r="I33" s="177"/>
      <c r="J33" s="158"/>
      <c r="K33" s="159"/>
      <c r="L33" s="160"/>
      <c r="M33" s="161"/>
    </row>
    <row r="34" spans="1:13" s="60" customFormat="1" ht="24.75" customHeight="1" thickBot="1">
      <c r="A34" s="58"/>
      <c r="B34" s="63">
        <v>20</v>
      </c>
      <c r="C34" s="63" t="s">
        <v>91</v>
      </c>
      <c r="D34" s="63"/>
      <c r="E34" s="63"/>
      <c r="F34" s="162" t="str">
        <f t="shared" si="1"/>
        <v>　</v>
      </c>
      <c r="G34" s="162" t="str">
        <f t="shared" si="1"/>
        <v>会津</v>
      </c>
      <c r="H34" s="63"/>
      <c r="I34" s="98"/>
      <c r="J34" s="163"/>
      <c r="K34" s="164"/>
      <c r="L34" s="165"/>
      <c r="M34" s="161"/>
    </row>
    <row r="35" spans="1:13" ht="15" customHeight="1">
      <c r="A35" s="126"/>
      <c r="B35" s="128"/>
      <c r="C35" s="127" t="s">
        <v>92</v>
      </c>
      <c r="H35" s="166"/>
      <c r="I35" s="167"/>
      <c r="J35" s="167"/>
      <c r="K35" s="166"/>
      <c r="L35" s="166"/>
      <c r="M35" s="130"/>
    </row>
    <row r="36" spans="1:13" ht="15" customHeight="1" hidden="1">
      <c r="A36" s="126"/>
      <c r="B36" s="128"/>
      <c r="C36" s="168" t="s">
        <v>112</v>
      </c>
      <c r="D36" s="168"/>
      <c r="E36" s="168"/>
      <c r="F36" s="168"/>
      <c r="G36" s="168"/>
      <c r="H36" s="169"/>
      <c r="I36" s="167"/>
      <c r="J36" s="167"/>
      <c r="K36" s="169"/>
      <c r="L36" s="169"/>
      <c r="M36" s="130"/>
    </row>
    <row r="37" spans="1:14" ht="15.75" customHeight="1">
      <c r="A37" s="126"/>
      <c r="B37" s="128"/>
      <c r="C37" s="127" t="s">
        <v>93</v>
      </c>
      <c r="H37" s="166"/>
      <c r="I37" s="167"/>
      <c r="J37" s="167"/>
      <c r="K37" s="166"/>
      <c r="L37" s="166"/>
      <c r="M37" s="170"/>
      <c r="N37" s="171"/>
    </row>
    <row r="38" spans="1:14" ht="15.75" customHeight="1">
      <c r="A38" s="126"/>
      <c r="B38" s="128"/>
      <c r="C38" s="127" t="s">
        <v>211</v>
      </c>
      <c r="H38" s="166"/>
      <c r="I38" s="167"/>
      <c r="J38" s="167"/>
      <c r="K38" s="166"/>
      <c r="L38" s="166"/>
      <c r="M38" s="170"/>
      <c r="N38" s="171"/>
    </row>
    <row r="39" spans="1:14" ht="15.75" customHeight="1">
      <c r="A39" s="126"/>
      <c r="B39" s="128"/>
      <c r="C39" s="127" t="s">
        <v>94</v>
      </c>
      <c r="H39" s="166"/>
      <c r="I39" s="167"/>
      <c r="J39" s="167"/>
      <c r="K39" s="166"/>
      <c r="L39" s="166"/>
      <c r="M39" s="170"/>
      <c r="N39" s="171"/>
    </row>
    <row r="40" spans="1:14" ht="15.75" customHeight="1">
      <c r="A40" s="126"/>
      <c r="B40" s="128"/>
      <c r="C40" s="127" t="s">
        <v>95</v>
      </c>
      <c r="H40" s="166"/>
      <c r="I40" s="167"/>
      <c r="J40" s="167"/>
      <c r="K40" s="166"/>
      <c r="L40" s="166"/>
      <c r="M40" s="170"/>
      <c r="N40" s="171"/>
    </row>
    <row r="41" spans="1:13" ht="15.75" customHeight="1">
      <c r="A41" s="126"/>
      <c r="B41" s="128"/>
      <c r="C41" s="172" t="s">
        <v>96</v>
      </c>
      <c r="H41" s="166"/>
      <c r="I41" s="167"/>
      <c r="J41" s="167"/>
      <c r="K41" s="166"/>
      <c r="L41" s="166"/>
      <c r="M41" s="130"/>
    </row>
    <row r="42" spans="1:13" ht="15.75" customHeight="1">
      <c r="A42" s="126"/>
      <c r="B42" s="173"/>
      <c r="C42" s="174" t="s">
        <v>97</v>
      </c>
      <c r="D42" s="174"/>
      <c r="E42" s="174"/>
      <c r="F42" s="174"/>
      <c r="G42" s="174"/>
      <c r="H42" s="174"/>
      <c r="I42" s="174"/>
      <c r="J42" s="174"/>
      <c r="K42" s="174"/>
      <c r="L42" s="174"/>
      <c r="M42" s="175"/>
    </row>
    <row r="43" ht="10.5" customHeight="1"/>
  </sheetData>
  <sheetProtection/>
  <mergeCells count="19">
    <mergeCell ref="C8:E8"/>
    <mergeCell ref="F8:K8"/>
    <mergeCell ref="B10:L10"/>
    <mergeCell ref="J11:J12"/>
    <mergeCell ref="B12:B13"/>
    <mergeCell ref="C12:C13"/>
    <mergeCell ref="D12:E12"/>
    <mergeCell ref="F12:G12"/>
    <mergeCell ref="K12:L12"/>
    <mergeCell ref="B2:L2"/>
    <mergeCell ref="C4:E4"/>
    <mergeCell ref="H4:K4"/>
    <mergeCell ref="C5:E5"/>
    <mergeCell ref="F5:K5"/>
    <mergeCell ref="L5:L8"/>
    <mergeCell ref="C6:E6"/>
    <mergeCell ref="F6:K6"/>
    <mergeCell ref="C7:E7"/>
    <mergeCell ref="F7:K7"/>
  </mergeCells>
  <dataValidations count="2">
    <dataValidation type="list" allowBlank="1" showInputMessage="1" showErrorMessage="1" sqref="F4">
      <formula1>"いわき,会津,県北,県中,県南,相双"</formula1>
    </dataValidation>
    <dataValidation type="list" allowBlank="1" showInputMessage="1" showErrorMessage="1" sqref="I13:I34">
      <formula1>"高3,高2,高1,中3,中2,中1,小6,小5,小4,小3,小2,小1,幼"</formula1>
    </dataValidation>
  </dataValidation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165"/>
  <sheetViews>
    <sheetView view="pageBreakPreview" zoomScale="60" zoomScaleNormal="50" zoomScalePageLayoutView="0" workbookViewId="0" topLeftCell="A1">
      <selection activeCell="AH12" sqref="AH12"/>
    </sheetView>
  </sheetViews>
  <sheetFormatPr defaultColWidth="9" defaultRowHeight="15"/>
  <cols>
    <col min="1" max="1" width="6.09765625" style="190" customWidth="1"/>
    <col min="2" max="2" width="15.59765625" style="191" customWidth="1"/>
    <col min="3" max="3" width="19.296875" style="191" customWidth="1"/>
    <col min="4" max="5" width="5.59765625" style="191" customWidth="1"/>
    <col min="6" max="6" width="5.59765625" style="188" customWidth="1"/>
    <col min="7" max="7" width="1.59765625" style="182" customWidth="1"/>
    <col min="8" max="8" width="6.09765625" style="182" customWidth="1"/>
    <col min="9" max="9" width="15.59765625" style="182" customWidth="1"/>
    <col min="10" max="10" width="19.296875" style="182" customWidth="1"/>
    <col min="11" max="11" width="5.59765625" style="189" customWidth="1"/>
    <col min="12" max="13" width="5.59765625" style="182" customWidth="1"/>
    <col min="14" max="14" width="1.59765625" style="182" customWidth="1"/>
    <col min="15" max="15" width="6.09765625" style="182" customWidth="1"/>
    <col min="16" max="16" width="15.59765625" style="182" customWidth="1"/>
    <col min="17" max="17" width="19.296875" style="182" customWidth="1"/>
    <col min="18" max="18" width="5.59765625" style="189" customWidth="1"/>
    <col min="19" max="20" width="5.59765625" style="182" customWidth="1"/>
    <col min="21" max="21" width="1.59765625" style="182" customWidth="1"/>
    <col min="22" max="22" width="6.09765625" style="182" customWidth="1"/>
    <col min="23" max="23" width="15.59765625" style="182" customWidth="1"/>
    <col min="24" max="24" width="19.296875" style="182" customWidth="1"/>
    <col min="25" max="25" width="5.59765625" style="189" customWidth="1"/>
    <col min="26" max="27" width="5.59765625" style="182" customWidth="1"/>
    <col min="28" max="16384" width="9" style="182" customWidth="1"/>
  </cols>
  <sheetData>
    <row r="1" spans="1:256" ht="30">
      <c r="A1" s="365" t="s">
        <v>441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c r="IR1" s="178"/>
      <c r="IS1" s="178"/>
      <c r="IT1" s="178"/>
      <c r="IU1" s="178"/>
      <c r="IV1" s="178"/>
    </row>
    <row r="2" spans="1:27" ht="32.25" customHeight="1">
      <c r="A2" s="179"/>
      <c r="B2" s="180"/>
      <c r="C2" s="180"/>
      <c r="D2" s="180"/>
      <c r="E2" s="180"/>
      <c r="F2" s="180"/>
      <c r="G2" s="181"/>
      <c r="H2" s="181"/>
      <c r="I2" s="181"/>
      <c r="J2" s="181"/>
      <c r="K2" s="181"/>
      <c r="L2" s="181"/>
      <c r="M2" s="181"/>
      <c r="N2" s="181"/>
      <c r="O2" s="181"/>
      <c r="P2" s="181"/>
      <c r="Q2" s="181"/>
      <c r="R2" s="181"/>
      <c r="S2" s="181"/>
      <c r="T2" s="181"/>
      <c r="U2" s="181"/>
      <c r="V2" s="181"/>
      <c r="W2" s="181"/>
      <c r="X2" s="181"/>
      <c r="Y2" s="181"/>
      <c r="Z2" s="181"/>
      <c r="AA2" s="181"/>
    </row>
    <row r="3" spans="1:256" ht="32.25" customHeight="1">
      <c r="A3" s="183" t="s">
        <v>142</v>
      </c>
      <c r="B3" s="183" t="s">
        <v>143</v>
      </c>
      <c r="C3" s="183" t="s">
        <v>144</v>
      </c>
      <c r="D3" s="183" t="s">
        <v>145</v>
      </c>
      <c r="E3" s="183" t="s">
        <v>146</v>
      </c>
      <c r="F3" s="183" t="s">
        <v>19</v>
      </c>
      <c r="G3" s="184"/>
      <c r="H3" s="183" t="s">
        <v>142</v>
      </c>
      <c r="I3" s="183" t="s">
        <v>143</v>
      </c>
      <c r="J3" s="183" t="s">
        <v>144</v>
      </c>
      <c r="K3" s="183" t="s">
        <v>145</v>
      </c>
      <c r="L3" s="183" t="s">
        <v>146</v>
      </c>
      <c r="M3" s="183" t="s">
        <v>19</v>
      </c>
      <c r="N3" s="184"/>
      <c r="O3" s="183" t="s">
        <v>142</v>
      </c>
      <c r="P3" s="183" t="s">
        <v>143</v>
      </c>
      <c r="Q3" s="183" t="s">
        <v>144</v>
      </c>
      <c r="R3" s="183" t="s">
        <v>145</v>
      </c>
      <c r="S3" s="183" t="s">
        <v>146</v>
      </c>
      <c r="T3" s="183" t="s">
        <v>19</v>
      </c>
      <c r="U3" s="184"/>
      <c r="V3" s="183" t="s">
        <v>142</v>
      </c>
      <c r="W3" s="183" t="s">
        <v>143</v>
      </c>
      <c r="X3" s="183" t="s">
        <v>144</v>
      </c>
      <c r="Y3" s="183" t="s">
        <v>145</v>
      </c>
      <c r="Z3" s="183" t="s">
        <v>146</v>
      </c>
      <c r="AA3" s="183" t="s">
        <v>19</v>
      </c>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184"/>
      <c r="FY3" s="184"/>
      <c r="FZ3" s="184"/>
      <c r="GA3" s="184"/>
      <c r="GB3" s="184"/>
      <c r="GC3" s="184"/>
      <c r="GD3" s="184"/>
      <c r="GE3" s="184"/>
      <c r="GF3" s="184"/>
      <c r="GG3" s="184"/>
      <c r="GH3" s="184"/>
      <c r="GI3" s="184"/>
      <c r="GJ3" s="184"/>
      <c r="GK3" s="184"/>
      <c r="GL3" s="184"/>
      <c r="GM3" s="184"/>
      <c r="GN3" s="184"/>
      <c r="GO3" s="184"/>
      <c r="GP3" s="184"/>
      <c r="GQ3" s="184"/>
      <c r="GR3" s="184"/>
      <c r="GS3" s="184"/>
      <c r="GT3" s="184"/>
      <c r="GU3" s="184"/>
      <c r="GV3" s="184"/>
      <c r="GW3" s="184"/>
      <c r="GX3" s="184"/>
      <c r="GY3" s="184"/>
      <c r="GZ3" s="184"/>
      <c r="HA3" s="184"/>
      <c r="HB3" s="184"/>
      <c r="HC3" s="184"/>
      <c r="HD3" s="184"/>
      <c r="HE3" s="184"/>
      <c r="HF3" s="184"/>
      <c r="HG3" s="184"/>
      <c r="HH3" s="184"/>
      <c r="HI3" s="184"/>
      <c r="HJ3" s="184"/>
      <c r="HK3" s="184"/>
      <c r="HL3" s="184"/>
      <c r="HM3" s="184"/>
      <c r="HN3" s="184"/>
      <c r="HO3" s="184"/>
      <c r="HP3" s="184"/>
      <c r="HQ3" s="184"/>
      <c r="HR3" s="184"/>
      <c r="HS3" s="184"/>
      <c r="HT3" s="184"/>
      <c r="HU3" s="184"/>
      <c r="HV3" s="184"/>
      <c r="HW3" s="184"/>
      <c r="HX3" s="184"/>
      <c r="HY3" s="184"/>
      <c r="HZ3" s="184"/>
      <c r="IA3" s="184"/>
      <c r="IB3" s="184"/>
      <c r="IC3" s="184"/>
      <c r="ID3" s="184"/>
      <c r="IE3" s="184"/>
      <c r="IF3" s="184"/>
      <c r="IG3" s="184"/>
      <c r="IH3" s="184"/>
      <c r="II3" s="184"/>
      <c r="IJ3" s="184"/>
      <c r="IK3" s="184"/>
      <c r="IL3" s="184"/>
      <c r="IM3" s="184"/>
      <c r="IN3" s="184"/>
      <c r="IO3" s="184"/>
      <c r="IP3" s="184"/>
      <c r="IQ3" s="184"/>
      <c r="IR3" s="184"/>
      <c r="IS3" s="184"/>
      <c r="IT3" s="184"/>
      <c r="IU3" s="184"/>
      <c r="IV3" s="184"/>
    </row>
    <row r="4" spans="1:256" ht="32.25" customHeight="1">
      <c r="A4" s="193">
        <v>1</v>
      </c>
      <c r="B4" s="206" t="s">
        <v>383</v>
      </c>
      <c r="C4" s="193" t="s">
        <v>384</v>
      </c>
      <c r="D4" s="193" t="s">
        <v>0</v>
      </c>
      <c r="E4" s="193" t="s">
        <v>147</v>
      </c>
      <c r="F4" s="207" t="s">
        <v>125</v>
      </c>
      <c r="G4" s="184"/>
      <c r="H4" s="193">
        <v>26</v>
      </c>
      <c r="I4" s="206" t="s">
        <v>390</v>
      </c>
      <c r="J4" s="206" t="s">
        <v>391</v>
      </c>
      <c r="K4" s="206" t="s">
        <v>121</v>
      </c>
      <c r="L4" s="206" t="s">
        <v>147</v>
      </c>
      <c r="M4" s="207" t="s">
        <v>125</v>
      </c>
      <c r="N4" s="184"/>
      <c r="O4" s="193">
        <v>51</v>
      </c>
      <c r="P4" s="193" t="s">
        <v>225</v>
      </c>
      <c r="Q4" s="193" t="s">
        <v>190</v>
      </c>
      <c r="R4" s="193" t="s">
        <v>1</v>
      </c>
      <c r="S4" s="193" t="s">
        <v>122</v>
      </c>
      <c r="T4" s="194" t="s">
        <v>127</v>
      </c>
      <c r="U4" s="184"/>
      <c r="V4" s="193">
        <v>76</v>
      </c>
      <c r="W4" s="193" t="s">
        <v>442</v>
      </c>
      <c r="X4" s="193" t="s">
        <v>230</v>
      </c>
      <c r="Y4" s="193" t="s">
        <v>0</v>
      </c>
      <c r="Z4" s="193" t="s">
        <v>147</v>
      </c>
      <c r="AA4" s="194" t="s">
        <v>126</v>
      </c>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84"/>
      <c r="FG4" s="184"/>
      <c r="FH4" s="184"/>
      <c r="FI4" s="184"/>
      <c r="FJ4" s="184"/>
      <c r="FK4" s="184"/>
      <c r="FL4" s="184"/>
      <c r="FM4" s="184"/>
      <c r="FN4" s="184"/>
      <c r="FO4" s="184"/>
      <c r="FP4" s="184"/>
      <c r="FQ4" s="184"/>
      <c r="FR4" s="184"/>
      <c r="FS4" s="184"/>
      <c r="FT4" s="184"/>
      <c r="FU4" s="184"/>
      <c r="FV4" s="184"/>
      <c r="FW4" s="184"/>
      <c r="FX4" s="184"/>
      <c r="FY4" s="184"/>
      <c r="FZ4" s="184"/>
      <c r="GA4" s="184"/>
      <c r="GB4" s="184"/>
      <c r="GC4" s="184"/>
      <c r="GD4" s="184"/>
      <c r="GE4" s="184"/>
      <c r="GF4" s="184"/>
      <c r="GG4" s="184"/>
      <c r="GH4" s="184"/>
      <c r="GI4" s="184"/>
      <c r="GJ4" s="184"/>
      <c r="GK4" s="184"/>
      <c r="GL4" s="184"/>
      <c r="GM4" s="184"/>
      <c r="GN4" s="184"/>
      <c r="GO4" s="184"/>
      <c r="GP4" s="184"/>
      <c r="GQ4" s="184"/>
      <c r="GR4" s="184"/>
      <c r="GS4" s="184"/>
      <c r="GT4" s="184"/>
      <c r="GU4" s="184"/>
      <c r="GV4" s="184"/>
      <c r="GW4" s="184"/>
      <c r="GX4" s="184"/>
      <c r="GY4" s="184"/>
      <c r="GZ4" s="184"/>
      <c r="HA4" s="184"/>
      <c r="HB4" s="184"/>
      <c r="HC4" s="184"/>
      <c r="HD4" s="184"/>
      <c r="HE4" s="184"/>
      <c r="HF4" s="184"/>
      <c r="HG4" s="184"/>
      <c r="HH4" s="184"/>
      <c r="HI4" s="184"/>
      <c r="HJ4" s="184"/>
      <c r="HK4" s="184"/>
      <c r="HL4" s="184"/>
      <c r="HM4" s="184"/>
      <c r="HN4" s="184"/>
      <c r="HO4" s="184"/>
      <c r="HP4" s="184"/>
      <c r="HQ4" s="184"/>
      <c r="HR4" s="184"/>
      <c r="HS4" s="184"/>
      <c r="HT4" s="184"/>
      <c r="HU4" s="184"/>
      <c r="HV4" s="184"/>
      <c r="HW4" s="184"/>
      <c r="HX4" s="184"/>
      <c r="HY4" s="184"/>
      <c r="HZ4" s="184"/>
      <c r="IA4" s="184"/>
      <c r="IB4" s="184"/>
      <c r="IC4" s="184"/>
      <c r="ID4" s="184"/>
      <c r="IE4" s="184"/>
      <c r="IF4" s="184"/>
      <c r="IG4" s="184"/>
      <c r="IH4" s="184"/>
      <c r="II4" s="184"/>
      <c r="IJ4" s="184"/>
      <c r="IK4" s="184"/>
      <c r="IL4" s="184"/>
      <c r="IM4" s="184"/>
      <c r="IN4" s="184"/>
      <c r="IO4" s="184"/>
      <c r="IP4" s="184"/>
      <c r="IQ4" s="184"/>
      <c r="IR4" s="184"/>
      <c r="IS4" s="184"/>
      <c r="IT4" s="184"/>
      <c r="IU4" s="184"/>
      <c r="IV4" s="184"/>
    </row>
    <row r="5" spans="1:256" ht="32.25" customHeight="1">
      <c r="A5" s="193">
        <v>2</v>
      </c>
      <c r="B5" s="206" t="s">
        <v>137</v>
      </c>
      <c r="C5" s="193" t="s">
        <v>202</v>
      </c>
      <c r="D5" s="193" t="s">
        <v>0</v>
      </c>
      <c r="E5" s="193" t="s">
        <v>147</v>
      </c>
      <c r="F5" s="207" t="s">
        <v>126</v>
      </c>
      <c r="G5" s="184"/>
      <c r="H5" s="193">
        <v>27</v>
      </c>
      <c r="I5" s="193" t="s">
        <v>392</v>
      </c>
      <c r="J5" s="193" t="s">
        <v>384</v>
      </c>
      <c r="K5" s="193" t="s">
        <v>0</v>
      </c>
      <c r="L5" s="193" t="s">
        <v>147</v>
      </c>
      <c r="M5" s="194" t="s">
        <v>125</v>
      </c>
      <c r="N5" s="184"/>
      <c r="O5" s="193">
        <v>52</v>
      </c>
      <c r="P5" s="193" t="s">
        <v>443</v>
      </c>
      <c r="Q5" s="193" t="s">
        <v>190</v>
      </c>
      <c r="R5" s="193" t="s">
        <v>1</v>
      </c>
      <c r="S5" s="193" t="s">
        <v>147</v>
      </c>
      <c r="T5" s="194" t="s">
        <v>130</v>
      </c>
      <c r="U5" s="184"/>
      <c r="V5" s="193">
        <v>77</v>
      </c>
      <c r="W5" s="193" t="s">
        <v>444</v>
      </c>
      <c r="X5" s="193" t="s">
        <v>188</v>
      </c>
      <c r="Y5" s="193" t="s">
        <v>123</v>
      </c>
      <c r="Z5" s="193" t="s">
        <v>147</v>
      </c>
      <c r="AA5" s="194" t="s">
        <v>130</v>
      </c>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c r="IV5" s="184"/>
    </row>
    <row r="6" spans="1:256" ht="32.25" customHeight="1">
      <c r="A6" s="193">
        <v>3</v>
      </c>
      <c r="B6" s="206" t="s">
        <v>255</v>
      </c>
      <c r="C6" s="193" t="s">
        <v>179</v>
      </c>
      <c r="D6" s="193" t="s">
        <v>121</v>
      </c>
      <c r="E6" s="193" t="s">
        <v>147</v>
      </c>
      <c r="F6" s="207" t="s">
        <v>124</v>
      </c>
      <c r="G6" s="184"/>
      <c r="H6" s="193">
        <v>28</v>
      </c>
      <c r="I6" s="193" t="s">
        <v>445</v>
      </c>
      <c r="J6" s="193" t="s">
        <v>182</v>
      </c>
      <c r="K6" s="193" t="s">
        <v>121</v>
      </c>
      <c r="L6" s="193" t="s">
        <v>122</v>
      </c>
      <c r="M6" s="194" t="s">
        <v>124</v>
      </c>
      <c r="N6" s="184"/>
      <c r="O6" s="193">
        <v>53</v>
      </c>
      <c r="P6" s="193" t="s">
        <v>446</v>
      </c>
      <c r="Q6" s="193" t="s">
        <v>447</v>
      </c>
      <c r="R6" s="193" t="s">
        <v>121</v>
      </c>
      <c r="S6" s="193" t="s">
        <v>147</v>
      </c>
      <c r="T6" s="194" t="s">
        <v>131</v>
      </c>
      <c r="U6" s="184"/>
      <c r="V6" s="193">
        <v>78</v>
      </c>
      <c r="W6" s="193" t="s">
        <v>448</v>
      </c>
      <c r="X6" s="193" t="s">
        <v>179</v>
      </c>
      <c r="Y6" s="193" t="s">
        <v>121</v>
      </c>
      <c r="Z6" s="193" t="s">
        <v>147</v>
      </c>
      <c r="AA6" s="194" t="s">
        <v>130</v>
      </c>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c r="IV6" s="184"/>
    </row>
    <row r="7" spans="1:256" ht="32.25" customHeight="1">
      <c r="A7" s="193">
        <v>4</v>
      </c>
      <c r="B7" s="193" t="s">
        <v>129</v>
      </c>
      <c r="C7" s="193" t="s">
        <v>179</v>
      </c>
      <c r="D7" s="193" t="s">
        <v>121</v>
      </c>
      <c r="E7" s="193" t="s">
        <v>147</v>
      </c>
      <c r="F7" s="194" t="s">
        <v>126</v>
      </c>
      <c r="G7" s="184"/>
      <c r="H7" s="193">
        <v>29</v>
      </c>
      <c r="I7" s="193" t="s">
        <v>449</v>
      </c>
      <c r="J7" s="193" t="s">
        <v>384</v>
      </c>
      <c r="K7" s="193" t="s">
        <v>0</v>
      </c>
      <c r="L7" s="193" t="s">
        <v>147</v>
      </c>
      <c r="M7" s="194" t="s">
        <v>125</v>
      </c>
      <c r="N7" s="184"/>
      <c r="O7" s="193">
        <v>54</v>
      </c>
      <c r="P7" s="193" t="s">
        <v>258</v>
      </c>
      <c r="Q7" s="193" t="s">
        <v>188</v>
      </c>
      <c r="R7" s="193" t="s">
        <v>123</v>
      </c>
      <c r="S7" s="193" t="s">
        <v>147</v>
      </c>
      <c r="T7" s="194" t="s">
        <v>131</v>
      </c>
      <c r="U7" s="184"/>
      <c r="V7" s="193">
        <v>79</v>
      </c>
      <c r="W7" s="193" t="s">
        <v>410</v>
      </c>
      <c r="X7" s="193" t="s">
        <v>190</v>
      </c>
      <c r="Y7" s="193" t="s">
        <v>1</v>
      </c>
      <c r="Z7" s="193" t="s">
        <v>122</v>
      </c>
      <c r="AA7" s="194" t="s">
        <v>126</v>
      </c>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c r="IV7" s="184"/>
    </row>
    <row r="8" spans="1:256" ht="32.25" customHeight="1">
      <c r="A8" s="193">
        <v>5</v>
      </c>
      <c r="B8" s="206" t="s">
        <v>256</v>
      </c>
      <c r="C8" s="193" t="s">
        <v>179</v>
      </c>
      <c r="D8" s="193" t="s">
        <v>121</v>
      </c>
      <c r="E8" s="193" t="s">
        <v>147</v>
      </c>
      <c r="F8" s="207" t="s">
        <v>126</v>
      </c>
      <c r="G8" s="184"/>
      <c r="H8" s="193">
        <v>30</v>
      </c>
      <c r="I8" s="193" t="s">
        <v>450</v>
      </c>
      <c r="J8" s="193" t="s">
        <v>391</v>
      </c>
      <c r="K8" s="193" t="s">
        <v>121</v>
      </c>
      <c r="L8" s="193" t="s">
        <v>147</v>
      </c>
      <c r="M8" s="194" t="s">
        <v>125</v>
      </c>
      <c r="N8" s="184"/>
      <c r="O8" s="193">
        <v>55</v>
      </c>
      <c r="P8" s="193" t="s">
        <v>403</v>
      </c>
      <c r="Q8" s="193" t="s">
        <v>179</v>
      </c>
      <c r="R8" s="193" t="s">
        <v>121</v>
      </c>
      <c r="S8" s="193" t="s">
        <v>147</v>
      </c>
      <c r="T8" s="194" t="s">
        <v>130</v>
      </c>
      <c r="U8" s="184"/>
      <c r="V8" s="193">
        <v>80</v>
      </c>
      <c r="W8" s="206" t="s">
        <v>411</v>
      </c>
      <c r="X8" s="206" t="s">
        <v>264</v>
      </c>
      <c r="Y8" s="206" t="s">
        <v>123</v>
      </c>
      <c r="Z8" s="206" t="s">
        <v>122</v>
      </c>
      <c r="AA8" s="207" t="s">
        <v>127</v>
      </c>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c r="IM8" s="184"/>
      <c r="IN8" s="184"/>
      <c r="IO8" s="184"/>
      <c r="IP8" s="184"/>
      <c r="IQ8" s="184"/>
      <c r="IR8" s="184"/>
      <c r="IS8" s="184"/>
      <c r="IT8" s="184"/>
      <c r="IU8" s="184"/>
      <c r="IV8" s="184"/>
    </row>
    <row r="9" spans="1:256" ht="32.25" customHeight="1">
      <c r="A9" s="193">
        <v>6</v>
      </c>
      <c r="B9" s="206" t="s">
        <v>212</v>
      </c>
      <c r="C9" s="206" t="s">
        <v>182</v>
      </c>
      <c r="D9" s="206" t="s">
        <v>121</v>
      </c>
      <c r="E9" s="206" t="s">
        <v>147</v>
      </c>
      <c r="F9" s="207" t="s">
        <v>124</v>
      </c>
      <c r="G9" s="184"/>
      <c r="H9" s="193">
        <v>31</v>
      </c>
      <c r="I9" s="193" t="s">
        <v>393</v>
      </c>
      <c r="J9" s="193" t="s">
        <v>180</v>
      </c>
      <c r="K9" s="193" t="s">
        <v>2</v>
      </c>
      <c r="L9" s="193" t="s">
        <v>122</v>
      </c>
      <c r="M9" s="194" t="s">
        <v>127</v>
      </c>
      <c r="N9" s="184"/>
      <c r="O9" s="193">
        <v>56</v>
      </c>
      <c r="P9" s="206" t="s">
        <v>404</v>
      </c>
      <c r="Q9" s="206" t="s">
        <v>261</v>
      </c>
      <c r="R9" s="206" t="s">
        <v>121</v>
      </c>
      <c r="S9" s="206" t="s">
        <v>147</v>
      </c>
      <c r="T9" s="207" t="s">
        <v>131</v>
      </c>
      <c r="U9" s="184"/>
      <c r="V9" s="193">
        <v>81</v>
      </c>
      <c r="W9" s="193" t="s">
        <v>412</v>
      </c>
      <c r="X9" s="193" t="s">
        <v>183</v>
      </c>
      <c r="Y9" s="193" t="s">
        <v>0</v>
      </c>
      <c r="Z9" s="193" t="s">
        <v>122</v>
      </c>
      <c r="AA9" s="194" t="s">
        <v>126</v>
      </c>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c r="IM9" s="184"/>
      <c r="IN9" s="184"/>
      <c r="IO9" s="184"/>
      <c r="IP9" s="184"/>
      <c r="IQ9" s="184"/>
      <c r="IR9" s="184"/>
      <c r="IS9" s="184"/>
      <c r="IT9" s="184"/>
      <c r="IU9" s="184"/>
      <c r="IV9" s="184"/>
    </row>
    <row r="10" spans="1:256" ht="32.25" customHeight="1">
      <c r="A10" s="193">
        <v>7</v>
      </c>
      <c r="B10" s="193" t="s">
        <v>136</v>
      </c>
      <c r="C10" s="193" t="s">
        <v>202</v>
      </c>
      <c r="D10" s="193" t="s">
        <v>0</v>
      </c>
      <c r="E10" s="193" t="s">
        <v>147</v>
      </c>
      <c r="F10" s="194" t="s">
        <v>126</v>
      </c>
      <c r="G10" s="184"/>
      <c r="H10" s="193">
        <v>32</v>
      </c>
      <c r="I10" s="206" t="s">
        <v>191</v>
      </c>
      <c r="J10" s="206" t="s">
        <v>193</v>
      </c>
      <c r="K10" s="206" t="s">
        <v>0</v>
      </c>
      <c r="L10" s="206" t="s">
        <v>147</v>
      </c>
      <c r="M10" s="207" t="s">
        <v>127</v>
      </c>
      <c r="N10" s="184"/>
      <c r="O10" s="193">
        <v>57</v>
      </c>
      <c r="P10" s="193" t="s">
        <v>265</v>
      </c>
      <c r="Q10" s="193" t="s">
        <v>230</v>
      </c>
      <c r="R10" s="193" t="s">
        <v>0</v>
      </c>
      <c r="S10" s="193" t="s">
        <v>147</v>
      </c>
      <c r="T10" s="194" t="s">
        <v>126</v>
      </c>
      <c r="U10" s="184"/>
      <c r="V10" s="193">
        <v>82</v>
      </c>
      <c r="W10" s="193" t="s">
        <v>263</v>
      </c>
      <c r="X10" s="193" t="s">
        <v>264</v>
      </c>
      <c r="Y10" s="193" t="s">
        <v>123</v>
      </c>
      <c r="Z10" s="193" t="s">
        <v>122</v>
      </c>
      <c r="AA10" s="194" t="s">
        <v>126</v>
      </c>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c r="HK10" s="184"/>
      <c r="HL10" s="184"/>
      <c r="HM10" s="184"/>
      <c r="HN10" s="184"/>
      <c r="HO10" s="184"/>
      <c r="HP10" s="184"/>
      <c r="HQ10" s="184"/>
      <c r="HR10" s="184"/>
      <c r="HS10" s="184"/>
      <c r="HT10" s="184"/>
      <c r="HU10" s="184"/>
      <c r="HV10" s="184"/>
      <c r="HW10" s="184"/>
      <c r="HX10" s="184"/>
      <c r="HY10" s="184"/>
      <c r="HZ10" s="184"/>
      <c r="IA10" s="184"/>
      <c r="IB10" s="184"/>
      <c r="IC10" s="184"/>
      <c r="ID10" s="184"/>
      <c r="IE10" s="184"/>
      <c r="IF10" s="184"/>
      <c r="IG10" s="184"/>
      <c r="IH10" s="184"/>
      <c r="II10" s="184"/>
      <c r="IJ10" s="184"/>
      <c r="IK10" s="184"/>
      <c r="IL10" s="184"/>
      <c r="IM10" s="184"/>
      <c r="IN10" s="184"/>
      <c r="IO10" s="184"/>
      <c r="IP10" s="184"/>
      <c r="IQ10" s="184"/>
      <c r="IR10" s="184"/>
      <c r="IS10" s="184"/>
      <c r="IT10" s="184"/>
      <c r="IU10" s="184"/>
      <c r="IV10" s="184"/>
    </row>
    <row r="11" spans="1:256" ht="32.25" customHeight="1">
      <c r="A11" s="193">
        <v>8</v>
      </c>
      <c r="B11" s="193" t="s">
        <v>138</v>
      </c>
      <c r="C11" s="193" t="s">
        <v>264</v>
      </c>
      <c r="D11" s="193" t="s">
        <v>123</v>
      </c>
      <c r="E11" s="193" t="s">
        <v>147</v>
      </c>
      <c r="F11" s="194" t="s">
        <v>124</v>
      </c>
      <c r="G11" s="184"/>
      <c r="H11" s="193">
        <v>33</v>
      </c>
      <c r="I11" s="193" t="s">
        <v>394</v>
      </c>
      <c r="J11" s="193" t="s">
        <v>194</v>
      </c>
      <c r="K11" s="193" t="s">
        <v>1</v>
      </c>
      <c r="L11" s="193" t="s">
        <v>122</v>
      </c>
      <c r="M11" s="194" t="s">
        <v>124</v>
      </c>
      <c r="N11" s="184"/>
      <c r="O11" s="193">
        <v>58</v>
      </c>
      <c r="P11" s="193" t="s">
        <v>257</v>
      </c>
      <c r="Q11" s="193" t="s">
        <v>220</v>
      </c>
      <c r="R11" s="193" t="s">
        <v>132</v>
      </c>
      <c r="S11" s="193" t="s">
        <v>147</v>
      </c>
      <c r="T11" s="194" t="s">
        <v>124</v>
      </c>
      <c r="U11" s="184"/>
      <c r="V11" s="193">
        <v>83</v>
      </c>
      <c r="W11" s="193" t="s">
        <v>451</v>
      </c>
      <c r="X11" s="193" t="s">
        <v>182</v>
      </c>
      <c r="Y11" s="193" t="s">
        <v>121</v>
      </c>
      <c r="Z11" s="193" t="s">
        <v>147</v>
      </c>
      <c r="AA11" s="194" t="s">
        <v>130</v>
      </c>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c r="IM11" s="184"/>
      <c r="IN11" s="184"/>
      <c r="IO11" s="184"/>
      <c r="IP11" s="184"/>
      <c r="IQ11" s="184"/>
      <c r="IR11" s="184"/>
      <c r="IS11" s="184"/>
      <c r="IT11" s="184"/>
      <c r="IU11" s="184"/>
      <c r="IV11" s="184"/>
    </row>
    <row r="12" spans="1:256" ht="32.25" customHeight="1">
      <c r="A12" s="193">
        <v>9</v>
      </c>
      <c r="B12" s="193" t="s">
        <v>452</v>
      </c>
      <c r="C12" s="193" t="s">
        <v>384</v>
      </c>
      <c r="D12" s="193" t="s">
        <v>0</v>
      </c>
      <c r="E12" s="193" t="s">
        <v>147</v>
      </c>
      <c r="F12" s="194" t="s">
        <v>125</v>
      </c>
      <c r="G12" s="184"/>
      <c r="H12" s="193">
        <v>34</v>
      </c>
      <c r="I12" s="193" t="s">
        <v>453</v>
      </c>
      <c r="J12" s="193" t="s">
        <v>454</v>
      </c>
      <c r="K12" s="193" t="s">
        <v>1</v>
      </c>
      <c r="L12" s="193" t="s">
        <v>147</v>
      </c>
      <c r="M12" s="194" t="s">
        <v>139</v>
      </c>
      <c r="N12" s="184"/>
      <c r="O12" s="193">
        <v>59</v>
      </c>
      <c r="P12" s="193" t="s">
        <v>455</v>
      </c>
      <c r="Q12" s="193" t="s">
        <v>180</v>
      </c>
      <c r="R12" s="193" t="s">
        <v>2</v>
      </c>
      <c r="S12" s="193" t="s">
        <v>147</v>
      </c>
      <c r="T12" s="194" t="s">
        <v>130</v>
      </c>
      <c r="U12" s="184"/>
      <c r="V12" s="193">
        <v>84</v>
      </c>
      <c r="W12" s="193" t="s">
        <v>456</v>
      </c>
      <c r="X12" s="193" t="s">
        <v>457</v>
      </c>
      <c r="Y12" s="193" t="s">
        <v>1</v>
      </c>
      <c r="Z12" s="193" t="s">
        <v>147</v>
      </c>
      <c r="AA12" s="194" t="s">
        <v>131</v>
      </c>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c r="IV12" s="184"/>
    </row>
    <row r="13" spans="1:256" ht="32.25" customHeight="1">
      <c r="A13" s="193">
        <v>10</v>
      </c>
      <c r="B13" s="193" t="s">
        <v>269</v>
      </c>
      <c r="C13" s="193" t="s">
        <v>182</v>
      </c>
      <c r="D13" s="193" t="s">
        <v>121</v>
      </c>
      <c r="E13" s="193" t="s">
        <v>147</v>
      </c>
      <c r="F13" s="194" t="s">
        <v>124</v>
      </c>
      <c r="G13" s="184"/>
      <c r="H13" s="193">
        <v>35</v>
      </c>
      <c r="I13" s="193" t="s">
        <v>195</v>
      </c>
      <c r="J13" s="193" t="s">
        <v>184</v>
      </c>
      <c r="K13" s="193" t="s">
        <v>0</v>
      </c>
      <c r="L13" s="193" t="s">
        <v>147</v>
      </c>
      <c r="M13" s="194" t="s">
        <v>126</v>
      </c>
      <c r="N13" s="184"/>
      <c r="O13" s="193">
        <v>60</v>
      </c>
      <c r="P13" s="193" t="s">
        <v>458</v>
      </c>
      <c r="Q13" s="193" t="s">
        <v>190</v>
      </c>
      <c r="R13" s="193" t="s">
        <v>1</v>
      </c>
      <c r="S13" s="193" t="s">
        <v>147</v>
      </c>
      <c r="T13" s="194" t="s">
        <v>459</v>
      </c>
      <c r="U13" s="184"/>
      <c r="V13" s="193">
        <v>85</v>
      </c>
      <c r="W13" s="193" t="s">
        <v>460</v>
      </c>
      <c r="X13" s="193" t="s">
        <v>187</v>
      </c>
      <c r="Y13" s="193" t="s">
        <v>0</v>
      </c>
      <c r="Z13" s="193" t="s">
        <v>147</v>
      </c>
      <c r="AA13" s="194" t="s">
        <v>131</v>
      </c>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c r="IP13" s="184"/>
      <c r="IQ13" s="184"/>
      <c r="IR13" s="184"/>
      <c r="IS13" s="184"/>
      <c r="IT13" s="184"/>
      <c r="IU13" s="184"/>
      <c r="IV13" s="184"/>
    </row>
    <row r="14" spans="1:256" ht="32.25" customHeight="1">
      <c r="A14" s="193">
        <v>11</v>
      </c>
      <c r="B14" s="206" t="s">
        <v>134</v>
      </c>
      <c r="C14" s="193" t="s">
        <v>186</v>
      </c>
      <c r="D14" s="193" t="s">
        <v>123</v>
      </c>
      <c r="E14" s="193" t="s">
        <v>147</v>
      </c>
      <c r="F14" s="207" t="s">
        <v>126</v>
      </c>
      <c r="G14" s="184"/>
      <c r="H14" s="193">
        <v>36</v>
      </c>
      <c r="I14" s="193" t="s">
        <v>461</v>
      </c>
      <c r="J14" s="193" t="s">
        <v>399</v>
      </c>
      <c r="K14" s="193" t="s">
        <v>1</v>
      </c>
      <c r="L14" s="193" t="s">
        <v>147</v>
      </c>
      <c r="M14" s="194" t="s">
        <v>125</v>
      </c>
      <c r="N14" s="184"/>
      <c r="O14" s="193">
        <v>61</v>
      </c>
      <c r="P14" s="193" t="s">
        <v>462</v>
      </c>
      <c r="Q14" s="193" t="s">
        <v>190</v>
      </c>
      <c r="R14" s="193" t="s">
        <v>1</v>
      </c>
      <c r="S14" s="193" t="s">
        <v>147</v>
      </c>
      <c r="T14" s="194" t="s">
        <v>463</v>
      </c>
      <c r="U14" s="184"/>
      <c r="V14" s="193">
        <v>86</v>
      </c>
      <c r="W14" s="193" t="s">
        <v>464</v>
      </c>
      <c r="X14" s="193" t="s">
        <v>447</v>
      </c>
      <c r="Y14" s="193" t="s">
        <v>121</v>
      </c>
      <c r="Z14" s="193" t="s">
        <v>122</v>
      </c>
      <c r="AA14" s="194" t="s">
        <v>128</v>
      </c>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c r="IP14" s="184"/>
      <c r="IQ14" s="184"/>
      <c r="IR14" s="184"/>
      <c r="IS14" s="184"/>
      <c r="IT14" s="184"/>
      <c r="IU14" s="184"/>
      <c r="IV14" s="184"/>
    </row>
    <row r="15" spans="1:256" ht="32.25" customHeight="1">
      <c r="A15" s="193">
        <v>12</v>
      </c>
      <c r="B15" s="193" t="s">
        <v>385</v>
      </c>
      <c r="C15" s="193" t="s">
        <v>189</v>
      </c>
      <c r="D15" s="193" t="s">
        <v>123</v>
      </c>
      <c r="E15" s="193" t="s">
        <v>147</v>
      </c>
      <c r="F15" s="194" t="s">
        <v>125</v>
      </c>
      <c r="G15" s="184"/>
      <c r="H15" s="193">
        <v>37</v>
      </c>
      <c r="I15" s="193" t="s">
        <v>197</v>
      </c>
      <c r="J15" s="193" t="s">
        <v>184</v>
      </c>
      <c r="K15" s="193" t="s">
        <v>0</v>
      </c>
      <c r="L15" s="193" t="s">
        <v>147</v>
      </c>
      <c r="M15" s="194" t="s">
        <v>126</v>
      </c>
      <c r="N15" s="184"/>
      <c r="O15" s="193">
        <v>62</v>
      </c>
      <c r="P15" s="193" t="s">
        <v>228</v>
      </c>
      <c r="Q15" s="193" t="s">
        <v>186</v>
      </c>
      <c r="R15" s="193" t="s">
        <v>123</v>
      </c>
      <c r="S15" s="193" t="s">
        <v>147</v>
      </c>
      <c r="T15" s="194" t="s">
        <v>126</v>
      </c>
      <c r="U15" s="184"/>
      <c r="W15" s="193" t="s">
        <v>465</v>
      </c>
      <c r="X15" s="193" t="s">
        <v>180</v>
      </c>
      <c r="Y15" s="193" t="s">
        <v>2</v>
      </c>
      <c r="Z15" s="193" t="s">
        <v>122</v>
      </c>
      <c r="AA15" s="194" t="s">
        <v>466</v>
      </c>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c r="IV15" s="184"/>
    </row>
    <row r="16" spans="1:256" ht="32.25" customHeight="1">
      <c r="A16" s="193">
        <v>13</v>
      </c>
      <c r="B16" s="206" t="s">
        <v>198</v>
      </c>
      <c r="C16" s="206" t="s">
        <v>202</v>
      </c>
      <c r="D16" s="206" t="s">
        <v>0</v>
      </c>
      <c r="E16" s="206" t="s">
        <v>147</v>
      </c>
      <c r="F16" s="207" t="s">
        <v>126</v>
      </c>
      <c r="G16" s="184"/>
      <c r="H16" s="193">
        <v>38</v>
      </c>
      <c r="I16" s="206" t="s">
        <v>400</v>
      </c>
      <c r="J16" s="206" t="s">
        <v>182</v>
      </c>
      <c r="K16" s="206" t="s">
        <v>121</v>
      </c>
      <c r="L16" s="206" t="s">
        <v>147</v>
      </c>
      <c r="M16" s="207" t="s">
        <v>131</v>
      </c>
      <c r="N16" s="184"/>
      <c r="O16" s="193">
        <v>63</v>
      </c>
      <c r="P16" s="206" t="s">
        <v>405</v>
      </c>
      <c r="Q16" s="206" t="s">
        <v>406</v>
      </c>
      <c r="R16" s="206" t="s">
        <v>132</v>
      </c>
      <c r="S16" s="193" t="s">
        <v>147</v>
      </c>
      <c r="T16" s="207" t="s">
        <v>126</v>
      </c>
      <c r="U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c r="IV16" s="184"/>
    </row>
    <row r="17" spans="1:256" ht="32.25" customHeight="1">
      <c r="A17" s="193">
        <v>14</v>
      </c>
      <c r="B17" s="193" t="s">
        <v>135</v>
      </c>
      <c r="C17" s="193" t="s">
        <v>194</v>
      </c>
      <c r="D17" s="193" t="s">
        <v>1</v>
      </c>
      <c r="E17" s="193" t="s">
        <v>147</v>
      </c>
      <c r="F17" s="194" t="s">
        <v>124</v>
      </c>
      <c r="G17" s="184"/>
      <c r="H17" s="193">
        <v>39</v>
      </c>
      <c r="I17" s="193" t="s">
        <v>213</v>
      </c>
      <c r="J17" s="193" t="s">
        <v>179</v>
      </c>
      <c r="K17" s="193" t="s">
        <v>121</v>
      </c>
      <c r="L17" s="193" t="s">
        <v>147</v>
      </c>
      <c r="M17" s="194" t="s">
        <v>131</v>
      </c>
      <c r="N17" s="184"/>
      <c r="O17" s="193">
        <v>64</v>
      </c>
      <c r="P17" s="193" t="s">
        <v>407</v>
      </c>
      <c r="Q17" s="193" t="s">
        <v>179</v>
      </c>
      <c r="R17" s="193" t="s">
        <v>121</v>
      </c>
      <c r="S17" s="193" t="s">
        <v>147</v>
      </c>
      <c r="T17" s="194" t="s">
        <v>126</v>
      </c>
      <c r="U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c r="IV17" s="184"/>
    </row>
    <row r="18" spans="1:256" ht="32.25" customHeight="1">
      <c r="A18" s="193">
        <v>15</v>
      </c>
      <c r="B18" s="193" t="s">
        <v>467</v>
      </c>
      <c r="C18" s="193" t="s">
        <v>219</v>
      </c>
      <c r="D18" s="193" t="s">
        <v>123</v>
      </c>
      <c r="E18" s="193" t="s">
        <v>147</v>
      </c>
      <c r="F18" s="194" t="s">
        <v>124</v>
      </c>
      <c r="G18" s="184"/>
      <c r="H18" s="193">
        <v>40</v>
      </c>
      <c r="I18" s="193" t="s">
        <v>267</v>
      </c>
      <c r="J18" s="193" t="s">
        <v>261</v>
      </c>
      <c r="K18" s="193" t="s">
        <v>121</v>
      </c>
      <c r="L18" s="193" t="s">
        <v>147</v>
      </c>
      <c r="M18" s="194" t="s">
        <v>127</v>
      </c>
      <c r="N18" s="184"/>
      <c r="O18" s="193">
        <v>65</v>
      </c>
      <c r="P18" s="193" t="s">
        <v>266</v>
      </c>
      <c r="Q18" s="193" t="s">
        <v>179</v>
      </c>
      <c r="R18" s="193" t="s">
        <v>121</v>
      </c>
      <c r="S18" s="193" t="s">
        <v>147</v>
      </c>
      <c r="T18" s="194" t="s">
        <v>130</v>
      </c>
      <c r="U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c r="HK18" s="184"/>
      <c r="HL18" s="184"/>
      <c r="HM18" s="184"/>
      <c r="HN18" s="184"/>
      <c r="HO18" s="184"/>
      <c r="HP18" s="184"/>
      <c r="HQ18" s="184"/>
      <c r="HR18" s="184"/>
      <c r="HS18" s="184"/>
      <c r="HT18" s="184"/>
      <c r="HU18" s="184"/>
      <c r="HV18" s="184"/>
      <c r="HW18" s="184"/>
      <c r="HX18" s="184"/>
      <c r="HY18" s="184"/>
      <c r="HZ18" s="184"/>
      <c r="IA18" s="184"/>
      <c r="IB18" s="184"/>
      <c r="IC18" s="184"/>
      <c r="ID18" s="184"/>
      <c r="IE18" s="184"/>
      <c r="IF18" s="184"/>
      <c r="IG18" s="184"/>
      <c r="IH18" s="184"/>
      <c r="II18" s="184"/>
      <c r="IJ18" s="184"/>
      <c r="IK18" s="184"/>
      <c r="IL18" s="184"/>
      <c r="IM18" s="184"/>
      <c r="IN18" s="184"/>
      <c r="IO18" s="184"/>
      <c r="IP18" s="184"/>
      <c r="IQ18" s="184"/>
      <c r="IR18" s="184"/>
      <c r="IS18" s="184"/>
      <c r="IT18" s="184"/>
      <c r="IU18" s="184"/>
      <c r="IV18" s="184"/>
    </row>
    <row r="19" spans="1:256" ht="32.25" customHeight="1">
      <c r="A19" s="193">
        <v>16</v>
      </c>
      <c r="B19" s="193" t="s">
        <v>468</v>
      </c>
      <c r="C19" s="193" t="s">
        <v>186</v>
      </c>
      <c r="D19" s="193" t="s">
        <v>123</v>
      </c>
      <c r="E19" s="193" t="s">
        <v>147</v>
      </c>
      <c r="F19" s="194" t="s">
        <v>126</v>
      </c>
      <c r="G19" s="184"/>
      <c r="H19" s="193">
        <v>41</v>
      </c>
      <c r="I19" s="193" t="s">
        <v>133</v>
      </c>
      <c r="J19" s="193" t="s">
        <v>182</v>
      </c>
      <c r="K19" s="193" t="s">
        <v>121</v>
      </c>
      <c r="L19" s="193" t="s">
        <v>147</v>
      </c>
      <c r="M19" s="194" t="s">
        <v>124</v>
      </c>
      <c r="N19" s="184"/>
      <c r="O19" s="193">
        <v>66</v>
      </c>
      <c r="P19" s="193" t="s">
        <v>227</v>
      </c>
      <c r="Q19" s="193" t="s">
        <v>181</v>
      </c>
      <c r="R19" s="193" t="s">
        <v>123</v>
      </c>
      <c r="S19" s="193" t="s">
        <v>147</v>
      </c>
      <c r="T19" s="194" t="s">
        <v>126</v>
      </c>
      <c r="U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c r="IV19" s="184"/>
    </row>
    <row r="20" spans="1:256" ht="32.25" customHeight="1">
      <c r="A20" s="193">
        <v>17</v>
      </c>
      <c r="B20" s="193" t="s">
        <v>469</v>
      </c>
      <c r="C20" s="193" t="s">
        <v>182</v>
      </c>
      <c r="D20" s="193" t="s">
        <v>121</v>
      </c>
      <c r="E20" s="193" t="s">
        <v>122</v>
      </c>
      <c r="F20" s="194" t="s">
        <v>124</v>
      </c>
      <c r="G20" s="184"/>
      <c r="H20" s="193">
        <v>42</v>
      </c>
      <c r="I20" s="193" t="s">
        <v>196</v>
      </c>
      <c r="J20" s="193" t="s">
        <v>224</v>
      </c>
      <c r="K20" s="193" t="s">
        <v>0</v>
      </c>
      <c r="L20" s="193" t="s">
        <v>147</v>
      </c>
      <c r="M20" s="194" t="s">
        <v>126</v>
      </c>
      <c r="N20" s="184"/>
      <c r="O20" s="193">
        <v>67</v>
      </c>
      <c r="P20" s="193" t="s">
        <v>262</v>
      </c>
      <c r="Q20" s="193" t="s">
        <v>186</v>
      </c>
      <c r="R20" s="193" t="s">
        <v>123</v>
      </c>
      <c r="S20" s="193" t="s">
        <v>147</v>
      </c>
      <c r="T20" s="194" t="s">
        <v>127</v>
      </c>
      <c r="U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c r="FS20" s="184"/>
      <c r="FT20" s="184"/>
      <c r="FU20" s="184"/>
      <c r="FV20" s="184"/>
      <c r="FW20" s="184"/>
      <c r="FX20" s="184"/>
      <c r="FY20" s="184"/>
      <c r="FZ20" s="184"/>
      <c r="GA20" s="184"/>
      <c r="GB20" s="184"/>
      <c r="GC20" s="184"/>
      <c r="GD20" s="184"/>
      <c r="GE20" s="184"/>
      <c r="GF20" s="184"/>
      <c r="GG20" s="184"/>
      <c r="GH20" s="184"/>
      <c r="GI20" s="184"/>
      <c r="GJ20" s="184"/>
      <c r="GK20" s="184"/>
      <c r="GL20" s="184"/>
      <c r="GM20" s="184"/>
      <c r="GN20" s="184"/>
      <c r="GO20" s="184"/>
      <c r="GP20" s="184"/>
      <c r="GQ20" s="184"/>
      <c r="GR20" s="184"/>
      <c r="GS20" s="184"/>
      <c r="GT20" s="184"/>
      <c r="GU20" s="184"/>
      <c r="GV20" s="184"/>
      <c r="GW20" s="184"/>
      <c r="GX20" s="184"/>
      <c r="GY20" s="184"/>
      <c r="GZ20" s="184"/>
      <c r="HA20" s="184"/>
      <c r="HB20" s="184"/>
      <c r="HC20" s="184"/>
      <c r="HD20" s="184"/>
      <c r="HE20" s="184"/>
      <c r="HF20" s="184"/>
      <c r="HG20" s="184"/>
      <c r="HH20" s="184"/>
      <c r="HI20" s="184"/>
      <c r="HJ20" s="184"/>
      <c r="HK20" s="184"/>
      <c r="HL20" s="184"/>
      <c r="HM20" s="184"/>
      <c r="HN20" s="184"/>
      <c r="HO20" s="184"/>
      <c r="HP20" s="184"/>
      <c r="HQ20" s="184"/>
      <c r="HR20" s="184"/>
      <c r="HS20" s="184"/>
      <c r="HT20" s="184"/>
      <c r="HU20" s="184"/>
      <c r="HV20" s="184"/>
      <c r="HW20" s="184"/>
      <c r="HX20" s="184"/>
      <c r="HY20" s="184"/>
      <c r="HZ20" s="184"/>
      <c r="IA20" s="184"/>
      <c r="IB20" s="184"/>
      <c r="IC20" s="184"/>
      <c r="ID20" s="184"/>
      <c r="IE20" s="184"/>
      <c r="IF20" s="184"/>
      <c r="IG20" s="184"/>
      <c r="IH20" s="184"/>
      <c r="II20" s="184"/>
      <c r="IJ20" s="184"/>
      <c r="IK20" s="184"/>
      <c r="IL20" s="184"/>
      <c r="IM20" s="184"/>
      <c r="IN20" s="184"/>
      <c r="IO20" s="184"/>
      <c r="IP20" s="184"/>
      <c r="IQ20" s="184"/>
      <c r="IR20" s="184"/>
      <c r="IS20" s="184"/>
      <c r="IT20" s="184"/>
      <c r="IU20" s="184"/>
      <c r="IV20" s="184"/>
    </row>
    <row r="21" spans="1:256" ht="32.25" customHeight="1">
      <c r="A21" s="193">
        <v>18</v>
      </c>
      <c r="B21" s="193" t="s">
        <v>386</v>
      </c>
      <c r="C21" s="193" t="s">
        <v>189</v>
      </c>
      <c r="D21" s="193" t="s">
        <v>123</v>
      </c>
      <c r="E21" s="193" t="s">
        <v>163</v>
      </c>
      <c r="F21" s="194" t="s">
        <v>125</v>
      </c>
      <c r="G21" s="184"/>
      <c r="H21" s="193">
        <v>43</v>
      </c>
      <c r="I21" s="193" t="s">
        <v>401</v>
      </c>
      <c r="J21" s="193" t="s">
        <v>182</v>
      </c>
      <c r="K21" s="193" t="s">
        <v>121</v>
      </c>
      <c r="L21" s="193" t="s">
        <v>147</v>
      </c>
      <c r="M21" s="194" t="s">
        <v>127</v>
      </c>
      <c r="N21" s="184"/>
      <c r="O21" s="193">
        <v>68</v>
      </c>
      <c r="P21" s="206" t="s">
        <v>260</v>
      </c>
      <c r="Q21" s="206" t="s">
        <v>179</v>
      </c>
      <c r="R21" s="206" t="s">
        <v>121</v>
      </c>
      <c r="S21" s="206" t="s">
        <v>147</v>
      </c>
      <c r="T21" s="207" t="s">
        <v>126</v>
      </c>
      <c r="U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c r="IV21" s="184"/>
    </row>
    <row r="22" spans="1:256" ht="32.25" customHeight="1">
      <c r="A22" s="193">
        <v>19</v>
      </c>
      <c r="B22" s="206" t="s">
        <v>470</v>
      </c>
      <c r="C22" s="193" t="s">
        <v>182</v>
      </c>
      <c r="D22" s="193" t="s">
        <v>121</v>
      </c>
      <c r="E22" s="193" t="s">
        <v>147</v>
      </c>
      <c r="F22" s="207" t="s">
        <v>131</v>
      </c>
      <c r="G22" s="188"/>
      <c r="H22" s="193">
        <v>44</v>
      </c>
      <c r="I22" s="206" t="s">
        <v>231</v>
      </c>
      <c r="J22" s="206" t="s">
        <v>219</v>
      </c>
      <c r="K22" s="206" t="s">
        <v>123</v>
      </c>
      <c r="L22" s="206" t="s">
        <v>147</v>
      </c>
      <c r="M22" s="207" t="s">
        <v>127</v>
      </c>
      <c r="N22" s="188"/>
      <c r="O22" s="193">
        <v>69</v>
      </c>
      <c r="P22" s="193" t="s">
        <v>259</v>
      </c>
      <c r="Q22" s="193" t="s">
        <v>202</v>
      </c>
      <c r="R22" s="193" t="s">
        <v>0</v>
      </c>
      <c r="S22" s="193" t="s">
        <v>122</v>
      </c>
      <c r="T22" s="194" t="s">
        <v>126</v>
      </c>
      <c r="U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8"/>
      <c r="GE22" s="188"/>
      <c r="GF22" s="188"/>
      <c r="GG22" s="188"/>
      <c r="GH22" s="188"/>
      <c r="GI22" s="188"/>
      <c r="GJ22" s="188"/>
      <c r="GK22" s="188"/>
      <c r="GL22" s="188"/>
      <c r="GM22" s="188"/>
      <c r="GN22" s="188"/>
      <c r="GO22" s="188"/>
      <c r="GP22" s="188"/>
      <c r="GQ22" s="188"/>
      <c r="GR22" s="188"/>
      <c r="GS22" s="188"/>
      <c r="GT22" s="188"/>
      <c r="GU22" s="188"/>
      <c r="GV22" s="188"/>
      <c r="GW22" s="188"/>
      <c r="GX22" s="188"/>
      <c r="GY22" s="188"/>
      <c r="GZ22" s="188"/>
      <c r="HA22" s="188"/>
      <c r="HB22" s="188"/>
      <c r="HC22" s="188"/>
      <c r="HD22" s="188"/>
      <c r="HE22" s="188"/>
      <c r="HF22" s="188"/>
      <c r="HG22" s="188"/>
      <c r="HH22" s="188"/>
      <c r="HI22" s="188"/>
      <c r="HJ22" s="188"/>
      <c r="HK22" s="188"/>
      <c r="HL22" s="188"/>
      <c r="HM22" s="188"/>
      <c r="HN22" s="188"/>
      <c r="HO22" s="188"/>
      <c r="HP22" s="188"/>
      <c r="HQ22" s="188"/>
      <c r="HR22" s="188"/>
      <c r="HS22" s="188"/>
      <c r="HT22" s="188"/>
      <c r="HU22" s="188"/>
      <c r="HV22" s="188"/>
      <c r="HW22" s="188"/>
      <c r="HX22" s="188"/>
      <c r="HY22" s="188"/>
      <c r="HZ22" s="188"/>
      <c r="IA22" s="188"/>
      <c r="IB22" s="188"/>
      <c r="IC22" s="188"/>
      <c r="ID22" s="188"/>
      <c r="IE22" s="188"/>
      <c r="IF22" s="188"/>
      <c r="IG22" s="188"/>
      <c r="IH22" s="188"/>
      <c r="II22" s="188"/>
      <c r="IJ22" s="188"/>
      <c r="IK22" s="188"/>
      <c r="IL22" s="188"/>
      <c r="IM22" s="188"/>
      <c r="IN22" s="188"/>
      <c r="IO22" s="188"/>
      <c r="IP22" s="188"/>
      <c r="IQ22" s="188"/>
      <c r="IR22" s="188"/>
      <c r="IS22" s="188"/>
      <c r="IT22" s="188"/>
      <c r="IU22" s="188"/>
      <c r="IV22" s="188"/>
    </row>
    <row r="23" spans="1:256" ht="32.25" customHeight="1">
      <c r="A23" s="193">
        <v>20</v>
      </c>
      <c r="B23" s="206" t="s">
        <v>387</v>
      </c>
      <c r="C23" s="206" t="s">
        <v>182</v>
      </c>
      <c r="D23" s="206" t="s">
        <v>121</v>
      </c>
      <c r="E23" s="206" t="s">
        <v>122</v>
      </c>
      <c r="F23" s="207" t="s">
        <v>126</v>
      </c>
      <c r="G23" s="184"/>
      <c r="H23" s="193">
        <v>45</v>
      </c>
      <c r="I23" s="193" t="s">
        <v>226</v>
      </c>
      <c r="J23" s="193" t="s">
        <v>188</v>
      </c>
      <c r="K23" s="193" t="s">
        <v>123</v>
      </c>
      <c r="L23" s="193" t="s">
        <v>147</v>
      </c>
      <c r="M23" s="194" t="s">
        <v>127</v>
      </c>
      <c r="N23" s="184"/>
      <c r="O23" s="193">
        <v>70</v>
      </c>
      <c r="P23" s="193" t="s">
        <v>471</v>
      </c>
      <c r="Q23" s="193" t="s">
        <v>182</v>
      </c>
      <c r="R23" s="193" t="s">
        <v>121</v>
      </c>
      <c r="S23" s="193" t="s">
        <v>122</v>
      </c>
      <c r="T23" s="194" t="s">
        <v>127</v>
      </c>
      <c r="U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c r="HK23" s="184"/>
      <c r="HL23" s="184"/>
      <c r="HM23" s="184"/>
      <c r="HN23" s="184"/>
      <c r="HO23" s="184"/>
      <c r="HP23" s="184"/>
      <c r="HQ23" s="184"/>
      <c r="HR23" s="184"/>
      <c r="HS23" s="184"/>
      <c r="HT23" s="184"/>
      <c r="HU23" s="184"/>
      <c r="HV23" s="184"/>
      <c r="HW23" s="184"/>
      <c r="HX23" s="184"/>
      <c r="HY23" s="184"/>
      <c r="HZ23" s="184"/>
      <c r="IA23" s="184"/>
      <c r="IB23" s="184"/>
      <c r="IC23" s="184"/>
      <c r="ID23" s="184"/>
      <c r="IE23" s="184"/>
      <c r="IF23" s="184"/>
      <c r="IG23" s="184"/>
      <c r="IH23" s="184"/>
      <c r="II23" s="184"/>
      <c r="IJ23" s="184"/>
      <c r="IK23" s="184"/>
      <c r="IL23" s="184"/>
      <c r="IM23" s="184"/>
      <c r="IN23" s="184"/>
      <c r="IO23" s="184"/>
      <c r="IP23" s="184"/>
      <c r="IQ23" s="184"/>
      <c r="IR23" s="184"/>
      <c r="IS23" s="184"/>
      <c r="IT23" s="184"/>
      <c r="IU23" s="184"/>
      <c r="IV23" s="184"/>
    </row>
    <row r="24" spans="1:256" ht="32.25" customHeight="1">
      <c r="A24" s="193">
        <v>21</v>
      </c>
      <c r="B24" s="193" t="s">
        <v>388</v>
      </c>
      <c r="C24" s="193" t="s">
        <v>229</v>
      </c>
      <c r="D24" s="193" t="s">
        <v>2</v>
      </c>
      <c r="E24" s="193" t="s">
        <v>147</v>
      </c>
      <c r="F24" s="194" t="s">
        <v>125</v>
      </c>
      <c r="G24" s="188"/>
      <c r="H24" s="193">
        <v>46</v>
      </c>
      <c r="I24" s="193" t="s">
        <v>472</v>
      </c>
      <c r="J24" s="193" t="s">
        <v>190</v>
      </c>
      <c r="K24" s="193" t="s">
        <v>1</v>
      </c>
      <c r="L24" s="193" t="s">
        <v>147</v>
      </c>
      <c r="M24" s="194" t="s">
        <v>131</v>
      </c>
      <c r="N24" s="188"/>
      <c r="O24" s="193">
        <v>71</v>
      </c>
      <c r="P24" s="193" t="s">
        <v>473</v>
      </c>
      <c r="Q24" s="193" t="s">
        <v>190</v>
      </c>
      <c r="R24" s="193" t="s">
        <v>1</v>
      </c>
      <c r="S24" s="193" t="s">
        <v>147</v>
      </c>
      <c r="T24" s="194" t="s">
        <v>128</v>
      </c>
      <c r="U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DZ24" s="188"/>
      <c r="EA24" s="188"/>
      <c r="EB24" s="188"/>
      <c r="EC24" s="188"/>
      <c r="ED24" s="188"/>
      <c r="EE24" s="188"/>
      <c r="EF24" s="188"/>
      <c r="EG24" s="188"/>
      <c r="EH24" s="188"/>
      <c r="EI24" s="188"/>
      <c r="EJ24" s="188"/>
      <c r="EK24" s="188"/>
      <c r="EL24" s="188"/>
      <c r="EM24" s="188"/>
      <c r="EN24" s="188"/>
      <c r="EO24" s="188"/>
      <c r="EP24" s="188"/>
      <c r="EQ24" s="188"/>
      <c r="ER24" s="188"/>
      <c r="ES24" s="188"/>
      <c r="ET24" s="188"/>
      <c r="EU24" s="188"/>
      <c r="EV24" s="188"/>
      <c r="EW24" s="188"/>
      <c r="EX24" s="188"/>
      <c r="EY24" s="188"/>
      <c r="EZ24" s="188"/>
      <c r="FA24" s="188"/>
      <c r="FB24" s="188"/>
      <c r="FC24" s="188"/>
      <c r="FD24" s="188"/>
      <c r="FE24" s="188"/>
      <c r="FF24" s="188"/>
      <c r="FG24" s="188"/>
      <c r="FH24" s="188"/>
      <c r="FI24" s="188"/>
      <c r="FJ24" s="188"/>
      <c r="FK24" s="188"/>
      <c r="FL24" s="188"/>
      <c r="FM24" s="188"/>
      <c r="FN24" s="188"/>
      <c r="FO24" s="188"/>
      <c r="FP24" s="188"/>
      <c r="FQ24" s="188"/>
      <c r="FR24" s="188"/>
      <c r="FS24" s="188"/>
      <c r="FT24" s="188"/>
      <c r="FU24" s="188"/>
      <c r="FV24" s="188"/>
      <c r="FW24" s="188"/>
      <c r="FX24" s="188"/>
      <c r="FY24" s="188"/>
      <c r="FZ24" s="188"/>
      <c r="GA24" s="188"/>
      <c r="GB24" s="188"/>
      <c r="GC24" s="188"/>
      <c r="GD24" s="188"/>
      <c r="GE24" s="188"/>
      <c r="GF24" s="188"/>
      <c r="GG24" s="188"/>
      <c r="GH24" s="188"/>
      <c r="GI24" s="188"/>
      <c r="GJ24" s="188"/>
      <c r="GK24" s="188"/>
      <c r="GL24" s="188"/>
      <c r="GM24" s="188"/>
      <c r="GN24" s="188"/>
      <c r="GO24" s="188"/>
      <c r="GP24" s="188"/>
      <c r="GQ24" s="188"/>
      <c r="GR24" s="188"/>
      <c r="GS24" s="188"/>
      <c r="GT24" s="188"/>
      <c r="GU24" s="188"/>
      <c r="GV24" s="188"/>
      <c r="GW24" s="188"/>
      <c r="GX24" s="188"/>
      <c r="GY24" s="188"/>
      <c r="GZ24" s="188"/>
      <c r="HA24" s="188"/>
      <c r="HB24" s="188"/>
      <c r="HC24" s="188"/>
      <c r="HD24" s="188"/>
      <c r="HE24" s="188"/>
      <c r="HF24" s="188"/>
      <c r="HG24" s="188"/>
      <c r="HH24" s="188"/>
      <c r="HI24" s="188"/>
      <c r="HJ24" s="188"/>
      <c r="HK24" s="188"/>
      <c r="HL24" s="188"/>
      <c r="HM24" s="188"/>
      <c r="HN24" s="188"/>
      <c r="HO24" s="188"/>
      <c r="HP24" s="188"/>
      <c r="HQ24" s="188"/>
      <c r="HR24" s="188"/>
      <c r="HS24" s="188"/>
      <c r="HT24" s="188"/>
      <c r="HU24" s="188"/>
      <c r="HV24" s="188"/>
      <c r="HW24" s="188"/>
      <c r="HX24" s="188"/>
      <c r="HY24" s="188"/>
      <c r="HZ24" s="188"/>
      <c r="IA24" s="188"/>
      <c r="IB24" s="188"/>
      <c r="IC24" s="188"/>
      <c r="ID24" s="188"/>
      <c r="IE24" s="188"/>
      <c r="IF24" s="188"/>
      <c r="IG24" s="188"/>
      <c r="IH24" s="188"/>
      <c r="II24" s="188"/>
      <c r="IJ24" s="188"/>
      <c r="IK24" s="188"/>
      <c r="IL24" s="188"/>
      <c r="IM24" s="188"/>
      <c r="IN24" s="188"/>
      <c r="IO24" s="188"/>
      <c r="IP24" s="188"/>
      <c r="IQ24" s="188"/>
      <c r="IR24" s="188"/>
      <c r="IS24" s="188"/>
      <c r="IT24" s="188"/>
      <c r="IU24" s="188"/>
      <c r="IV24" s="188"/>
    </row>
    <row r="25" spans="1:20" ht="32.25" customHeight="1">
      <c r="A25" s="193">
        <v>22</v>
      </c>
      <c r="B25" s="193" t="s">
        <v>474</v>
      </c>
      <c r="C25" s="193" t="s">
        <v>179</v>
      </c>
      <c r="D25" s="193" t="s">
        <v>121</v>
      </c>
      <c r="E25" s="193" t="s">
        <v>147</v>
      </c>
      <c r="F25" s="194" t="s">
        <v>126</v>
      </c>
      <c r="H25" s="193">
        <v>47</v>
      </c>
      <c r="I25" s="193" t="s">
        <v>199</v>
      </c>
      <c r="J25" s="193" t="s">
        <v>203</v>
      </c>
      <c r="K25" s="193" t="s">
        <v>0</v>
      </c>
      <c r="L25" s="193" t="s">
        <v>163</v>
      </c>
      <c r="M25" s="194" t="s">
        <v>126</v>
      </c>
      <c r="O25" s="193">
        <v>72</v>
      </c>
      <c r="P25" s="193" t="s">
        <v>271</v>
      </c>
      <c r="Q25" s="193" t="s">
        <v>190</v>
      </c>
      <c r="R25" s="193" t="s">
        <v>1</v>
      </c>
      <c r="S25" s="193" t="s">
        <v>147</v>
      </c>
      <c r="T25" s="194" t="s">
        <v>127</v>
      </c>
    </row>
    <row r="26" spans="1:20" ht="32.25" customHeight="1">
      <c r="A26" s="193">
        <v>23</v>
      </c>
      <c r="B26" s="193" t="s">
        <v>475</v>
      </c>
      <c r="C26" s="193" t="s">
        <v>200</v>
      </c>
      <c r="D26" s="193" t="s">
        <v>2</v>
      </c>
      <c r="E26" s="193" t="s">
        <v>147</v>
      </c>
      <c r="F26" s="194" t="s">
        <v>127</v>
      </c>
      <c r="H26" s="193">
        <v>48</v>
      </c>
      <c r="I26" s="193" t="s">
        <v>218</v>
      </c>
      <c r="J26" s="193" t="s">
        <v>188</v>
      </c>
      <c r="K26" s="193" t="s">
        <v>123</v>
      </c>
      <c r="L26" s="193" t="s">
        <v>147</v>
      </c>
      <c r="M26" s="194" t="s">
        <v>127</v>
      </c>
      <c r="O26" s="193">
        <v>73</v>
      </c>
      <c r="P26" s="193" t="s">
        <v>408</v>
      </c>
      <c r="Q26" s="193" t="s">
        <v>264</v>
      </c>
      <c r="R26" s="193" t="s">
        <v>123</v>
      </c>
      <c r="S26" s="193" t="s">
        <v>147</v>
      </c>
      <c r="T26" s="194" t="s">
        <v>131</v>
      </c>
    </row>
    <row r="27" spans="1:20" ht="32.25" customHeight="1">
      <c r="A27" s="193">
        <v>24</v>
      </c>
      <c r="B27" s="193" t="s">
        <v>223</v>
      </c>
      <c r="C27" s="193" t="s">
        <v>188</v>
      </c>
      <c r="D27" s="193" t="s">
        <v>123</v>
      </c>
      <c r="E27" s="193" t="s">
        <v>147</v>
      </c>
      <c r="F27" s="194" t="s">
        <v>126</v>
      </c>
      <c r="H27" s="193">
        <v>49</v>
      </c>
      <c r="I27" s="193" t="s">
        <v>270</v>
      </c>
      <c r="J27" s="193" t="s">
        <v>179</v>
      </c>
      <c r="K27" s="193" t="s">
        <v>121</v>
      </c>
      <c r="L27" s="193" t="s">
        <v>147</v>
      </c>
      <c r="M27" s="194" t="s">
        <v>126</v>
      </c>
      <c r="O27" s="193">
        <v>74</v>
      </c>
      <c r="P27" s="206" t="s">
        <v>268</v>
      </c>
      <c r="Q27" s="206" t="s">
        <v>409</v>
      </c>
      <c r="R27" s="206" t="s">
        <v>132</v>
      </c>
      <c r="S27" s="206" t="s">
        <v>122</v>
      </c>
      <c r="T27" s="207" t="s">
        <v>124</v>
      </c>
    </row>
    <row r="28" spans="1:20" ht="32.25" customHeight="1">
      <c r="A28" s="193">
        <v>25</v>
      </c>
      <c r="B28" s="193" t="s">
        <v>389</v>
      </c>
      <c r="C28" s="193" t="s">
        <v>202</v>
      </c>
      <c r="D28" s="193" t="s">
        <v>0</v>
      </c>
      <c r="E28" s="193" t="s">
        <v>147</v>
      </c>
      <c r="F28" s="194" t="s">
        <v>127</v>
      </c>
      <c r="H28" s="193">
        <v>50</v>
      </c>
      <c r="I28" s="206" t="s">
        <v>402</v>
      </c>
      <c r="J28" s="206" t="s">
        <v>180</v>
      </c>
      <c r="K28" s="206" t="s">
        <v>2</v>
      </c>
      <c r="L28" s="206" t="s">
        <v>147</v>
      </c>
      <c r="M28" s="207" t="s">
        <v>131</v>
      </c>
      <c r="O28" s="193">
        <v>75</v>
      </c>
      <c r="P28" s="193" t="s">
        <v>272</v>
      </c>
      <c r="Q28" s="193" t="s">
        <v>186</v>
      </c>
      <c r="R28" s="193" t="s">
        <v>123</v>
      </c>
      <c r="S28" s="193" t="s">
        <v>147</v>
      </c>
      <c r="T28" s="194" t="s">
        <v>126</v>
      </c>
    </row>
    <row r="29" ht="32.25" customHeight="1">
      <c r="B29" s="301" t="s">
        <v>476</v>
      </c>
    </row>
    <row r="30" ht="32.25" customHeight="1"/>
    <row r="76" ht="21">
      <c r="O76" s="96">
        <v>162</v>
      </c>
    </row>
    <row r="112" spans="8:13" ht="21">
      <c r="H112" s="192"/>
      <c r="I112" s="192"/>
      <c r="J112" s="193"/>
      <c r="K112" s="193"/>
      <c r="L112" s="193"/>
      <c r="M112" s="194"/>
    </row>
    <row r="113" spans="8:9" ht="21">
      <c r="H113" s="192"/>
      <c r="I113" s="192"/>
    </row>
    <row r="114" spans="8:9" ht="21">
      <c r="H114" s="192"/>
      <c r="I114" s="192"/>
    </row>
    <row r="115" spans="8:9" ht="21">
      <c r="H115" s="192"/>
      <c r="I115" s="192"/>
    </row>
    <row r="116" spans="8:9" ht="21">
      <c r="H116" s="192"/>
      <c r="I116" s="192"/>
    </row>
    <row r="117" spans="8:9" ht="21">
      <c r="H117" s="192"/>
      <c r="I117" s="195"/>
    </row>
    <row r="118" spans="8:9" ht="21">
      <c r="H118" s="195"/>
      <c r="I118" s="192"/>
    </row>
    <row r="119" spans="8:9" ht="21">
      <c r="H119" s="192"/>
      <c r="I119" s="192"/>
    </row>
    <row r="120" spans="8:9" ht="21">
      <c r="H120" s="192"/>
      <c r="I120" s="192"/>
    </row>
    <row r="121" spans="8:9" ht="21">
      <c r="H121" s="192"/>
      <c r="I121" s="192"/>
    </row>
    <row r="122" spans="8:9" ht="21">
      <c r="H122" s="192"/>
      <c r="I122" s="192"/>
    </row>
    <row r="123" spans="8:9" ht="21">
      <c r="H123" s="192"/>
      <c r="I123" s="192"/>
    </row>
    <row r="124" spans="8:9" ht="21">
      <c r="H124" s="192"/>
      <c r="I124" s="192"/>
    </row>
    <row r="125" spans="8:9" ht="21">
      <c r="H125" s="192"/>
      <c r="I125" s="192"/>
    </row>
    <row r="126" ht="21">
      <c r="H126" s="192"/>
    </row>
    <row r="152" spans="1:6" ht="21">
      <c r="A152" s="196">
        <v>167</v>
      </c>
      <c r="B152" s="185"/>
      <c r="C152" s="183"/>
      <c r="D152" s="183"/>
      <c r="E152" s="183"/>
      <c r="F152" s="186"/>
    </row>
    <row r="153" spans="1:6" ht="21">
      <c r="A153" s="196">
        <v>168</v>
      </c>
      <c r="B153" s="183"/>
      <c r="C153" s="183"/>
      <c r="D153" s="183"/>
      <c r="E153" s="183"/>
      <c r="F153" s="187"/>
    </row>
    <row r="154" spans="1:6" ht="21">
      <c r="A154" s="196">
        <v>169</v>
      </c>
      <c r="B154" s="185"/>
      <c r="C154" s="185"/>
      <c r="D154" s="185"/>
      <c r="E154" s="185"/>
      <c r="F154" s="186"/>
    </row>
    <row r="155" spans="1:6" ht="21">
      <c r="A155" s="196">
        <v>170</v>
      </c>
      <c r="B155" s="185"/>
      <c r="C155" s="183"/>
      <c r="D155" s="183"/>
      <c r="E155" s="183"/>
      <c r="F155" s="186"/>
    </row>
    <row r="156" spans="1:6" ht="21">
      <c r="A156" s="196">
        <v>171</v>
      </c>
      <c r="B156" s="183"/>
      <c r="C156" s="183"/>
      <c r="D156" s="183"/>
      <c r="E156" s="183"/>
      <c r="F156" s="187"/>
    </row>
    <row r="157" spans="1:6" ht="21">
      <c r="A157" s="196">
        <v>172</v>
      </c>
      <c r="B157" s="183"/>
      <c r="C157" s="183"/>
      <c r="D157" s="183"/>
      <c r="E157" s="183"/>
      <c r="F157" s="187"/>
    </row>
    <row r="158" spans="1:6" ht="21">
      <c r="A158" s="196">
        <v>173</v>
      </c>
      <c r="B158" s="183"/>
      <c r="C158" s="183"/>
      <c r="D158" s="183"/>
      <c r="E158" s="183"/>
      <c r="F158" s="187"/>
    </row>
    <row r="159" spans="1:6" ht="21">
      <c r="A159" s="196">
        <v>174</v>
      </c>
      <c r="B159" s="183"/>
      <c r="C159" s="183"/>
      <c r="D159" s="183"/>
      <c r="E159" s="183"/>
      <c r="F159" s="187"/>
    </row>
    <row r="160" spans="1:6" ht="21">
      <c r="A160" s="96">
        <v>186</v>
      </c>
      <c r="B160" s="183"/>
      <c r="C160" s="183"/>
      <c r="D160" s="183"/>
      <c r="E160" s="183"/>
      <c r="F160" s="187"/>
    </row>
    <row r="161" spans="1:6" ht="21">
      <c r="A161" s="96">
        <v>187</v>
      </c>
      <c r="B161" s="185"/>
      <c r="C161" s="183"/>
      <c r="D161" s="183"/>
      <c r="E161" s="183"/>
      <c r="F161" s="186"/>
    </row>
    <row r="162" spans="1:6" ht="21">
      <c r="A162" s="96">
        <v>188</v>
      </c>
      <c r="B162" s="185"/>
      <c r="C162" s="183"/>
      <c r="D162" s="183"/>
      <c r="E162" s="183"/>
      <c r="F162" s="186"/>
    </row>
    <row r="163" spans="1:6" ht="21">
      <c r="A163" s="96">
        <v>189</v>
      </c>
      <c r="B163" s="183"/>
      <c r="C163" s="183"/>
      <c r="D163" s="183"/>
      <c r="E163" s="183"/>
      <c r="F163" s="187"/>
    </row>
    <row r="164" spans="1:6" ht="21">
      <c r="A164" s="96">
        <v>190</v>
      </c>
      <c r="B164" s="185"/>
      <c r="C164" s="185"/>
      <c r="D164" s="185"/>
      <c r="E164" s="185"/>
      <c r="F164" s="186"/>
    </row>
    <row r="165" ht="21">
      <c r="A165" s="96">
        <v>191</v>
      </c>
    </row>
  </sheetData>
  <sheetProtection/>
  <mergeCells count="1">
    <mergeCell ref="A1:AA1"/>
  </mergeCells>
  <printOptions horizontalCentered="1" verticalCentered="1"/>
  <pageMargins left="0.5" right="0.43" top="0.75" bottom="0.75" header="0.3" footer="0.3"/>
  <pageSetup fitToHeight="1" fitToWidth="1"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V165"/>
  <sheetViews>
    <sheetView view="pageBreakPreview" zoomScale="60" zoomScaleNormal="50" zoomScalePageLayoutView="0" workbookViewId="0" topLeftCell="A1">
      <selection activeCell="C27" sqref="C27"/>
    </sheetView>
  </sheetViews>
  <sheetFormatPr defaultColWidth="9" defaultRowHeight="15"/>
  <cols>
    <col min="1" max="1" width="6.09765625" style="190" customWidth="1"/>
    <col min="2" max="2" width="15.59765625" style="191" customWidth="1"/>
    <col min="3" max="3" width="19.296875" style="191" customWidth="1"/>
    <col min="4" max="5" width="5.59765625" style="191" customWidth="1"/>
    <col min="6" max="6" width="5.59765625" style="188" customWidth="1"/>
    <col min="7" max="7" width="1.59765625" style="182" customWidth="1"/>
    <col min="8" max="8" width="6.09765625" style="182" customWidth="1"/>
    <col min="9" max="9" width="15.59765625" style="182" customWidth="1"/>
    <col min="10" max="10" width="19.296875" style="182" customWidth="1"/>
    <col min="11" max="11" width="5.59765625" style="189" customWidth="1"/>
    <col min="12" max="13" width="5.59765625" style="182" customWidth="1"/>
    <col min="14" max="14" width="1.59765625" style="182" customWidth="1"/>
    <col min="15" max="15" width="6.09765625" style="182" customWidth="1"/>
    <col min="16" max="16" width="15.59765625" style="182" customWidth="1"/>
    <col min="17" max="17" width="19.296875" style="182" customWidth="1"/>
    <col min="18" max="18" width="5.59765625" style="189" customWidth="1"/>
    <col min="19" max="20" width="5.59765625" style="182" customWidth="1"/>
    <col min="21" max="21" width="1.59765625" style="182" customWidth="1"/>
    <col min="22" max="22" width="6.09765625" style="182" customWidth="1"/>
    <col min="23" max="23" width="15.59765625" style="182" customWidth="1"/>
    <col min="24" max="24" width="19.296875" style="182" customWidth="1"/>
    <col min="25" max="25" width="5.59765625" style="189" customWidth="1"/>
    <col min="26" max="27" width="5.59765625" style="182" customWidth="1"/>
    <col min="28" max="16384" width="9" style="182" customWidth="1"/>
  </cols>
  <sheetData>
    <row r="1" spans="1:256" ht="30">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c r="GY1" s="202"/>
      <c r="GZ1" s="202"/>
      <c r="HA1" s="202"/>
      <c r="HB1" s="202"/>
      <c r="HC1" s="202"/>
      <c r="HD1" s="202"/>
      <c r="HE1" s="202"/>
      <c r="HF1" s="202"/>
      <c r="HG1" s="202"/>
      <c r="HH1" s="202"/>
      <c r="HI1" s="202"/>
      <c r="HJ1" s="202"/>
      <c r="HK1" s="202"/>
      <c r="HL1" s="202"/>
      <c r="HM1" s="202"/>
      <c r="HN1" s="202"/>
      <c r="HO1" s="202"/>
      <c r="HP1" s="202"/>
      <c r="HQ1" s="202"/>
      <c r="HR1" s="202"/>
      <c r="HS1" s="202"/>
      <c r="HT1" s="202"/>
      <c r="HU1" s="202"/>
      <c r="HV1" s="202"/>
      <c r="HW1" s="202"/>
      <c r="HX1" s="202"/>
      <c r="HY1" s="202"/>
      <c r="HZ1" s="202"/>
      <c r="IA1" s="202"/>
      <c r="IB1" s="202"/>
      <c r="IC1" s="202"/>
      <c r="ID1" s="202"/>
      <c r="IE1" s="202"/>
      <c r="IF1" s="202"/>
      <c r="IG1" s="202"/>
      <c r="IH1" s="202"/>
      <c r="II1" s="202"/>
      <c r="IJ1" s="202"/>
      <c r="IK1" s="202"/>
      <c r="IL1" s="202"/>
      <c r="IM1" s="202"/>
      <c r="IN1" s="202"/>
      <c r="IO1" s="202"/>
      <c r="IP1" s="202"/>
      <c r="IQ1" s="202"/>
      <c r="IR1" s="202"/>
      <c r="IS1" s="202"/>
      <c r="IT1" s="202"/>
      <c r="IU1" s="202"/>
      <c r="IV1" s="202"/>
    </row>
    <row r="2" spans="1:27" ht="32.25" customHeight="1">
      <c r="A2" s="179"/>
      <c r="B2" s="180"/>
      <c r="C2" s="180"/>
      <c r="D2" s="180"/>
      <c r="E2" s="180"/>
      <c r="F2" s="180"/>
      <c r="G2" s="181"/>
      <c r="H2" s="181"/>
      <c r="I2" s="181"/>
      <c r="J2" s="181"/>
      <c r="K2" s="181"/>
      <c r="L2" s="181"/>
      <c r="M2" s="181"/>
      <c r="N2" s="181"/>
      <c r="O2" s="181"/>
      <c r="P2" s="181"/>
      <c r="Q2" s="181"/>
      <c r="R2" s="181"/>
      <c r="S2" s="181"/>
      <c r="T2" s="181"/>
      <c r="U2" s="181"/>
      <c r="V2" s="181"/>
      <c r="W2" s="181"/>
      <c r="X2" s="181"/>
      <c r="Y2" s="181"/>
      <c r="Z2" s="181"/>
      <c r="AA2" s="181"/>
    </row>
    <row r="3" spans="1:256" ht="36" customHeight="1">
      <c r="A3" s="183" t="s">
        <v>142</v>
      </c>
      <c r="B3" s="183" t="s">
        <v>143</v>
      </c>
      <c r="C3" s="183" t="s">
        <v>144</v>
      </c>
      <c r="D3" s="183" t="s">
        <v>145</v>
      </c>
      <c r="E3" s="183" t="s">
        <v>146</v>
      </c>
      <c r="F3" s="183" t="s">
        <v>19</v>
      </c>
      <c r="G3" s="184"/>
      <c r="H3" s="183" t="s">
        <v>142</v>
      </c>
      <c r="I3" s="183" t="s">
        <v>143</v>
      </c>
      <c r="J3" s="183" t="s">
        <v>144</v>
      </c>
      <c r="K3" s="183" t="s">
        <v>145</v>
      </c>
      <c r="L3" s="183" t="s">
        <v>146</v>
      </c>
      <c r="M3" s="183" t="s">
        <v>19</v>
      </c>
      <c r="N3" s="184"/>
      <c r="O3" s="183" t="s">
        <v>142</v>
      </c>
      <c r="P3" s="183" t="s">
        <v>143</v>
      </c>
      <c r="Q3" s="183" t="s">
        <v>144</v>
      </c>
      <c r="R3" s="183" t="s">
        <v>145</v>
      </c>
      <c r="S3" s="183" t="s">
        <v>146</v>
      </c>
      <c r="T3" s="183" t="s">
        <v>19</v>
      </c>
      <c r="U3" s="184"/>
      <c r="V3" s="183" t="s">
        <v>142</v>
      </c>
      <c r="W3" s="183" t="s">
        <v>143</v>
      </c>
      <c r="X3" s="183" t="s">
        <v>144</v>
      </c>
      <c r="Y3" s="183" t="s">
        <v>145</v>
      </c>
      <c r="Z3" s="183" t="s">
        <v>146</v>
      </c>
      <c r="AA3" s="183" t="s">
        <v>19</v>
      </c>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184"/>
      <c r="FY3" s="184"/>
      <c r="FZ3" s="184"/>
      <c r="GA3" s="184"/>
      <c r="GB3" s="184"/>
      <c r="GC3" s="184"/>
      <c r="GD3" s="184"/>
      <c r="GE3" s="184"/>
      <c r="GF3" s="184"/>
      <c r="GG3" s="184"/>
      <c r="GH3" s="184"/>
      <c r="GI3" s="184"/>
      <c r="GJ3" s="184"/>
      <c r="GK3" s="184"/>
      <c r="GL3" s="184"/>
      <c r="GM3" s="184"/>
      <c r="GN3" s="184"/>
      <c r="GO3" s="184"/>
      <c r="GP3" s="184"/>
      <c r="GQ3" s="184"/>
      <c r="GR3" s="184"/>
      <c r="GS3" s="184"/>
      <c r="GT3" s="184"/>
      <c r="GU3" s="184"/>
      <c r="GV3" s="184"/>
      <c r="GW3" s="184"/>
      <c r="GX3" s="184"/>
      <c r="GY3" s="184"/>
      <c r="GZ3" s="184"/>
      <c r="HA3" s="184"/>
      <c r="HB3" s="184"/>
      <c r="HC3" s="184"/>
      <c r="HD3" s="184"/>
      <c r="HE3" s="184"/>
      <c r="HF3" s="184"/>
      <c r="HG3" s="184"/>
      <c r="HH3" s="184"/>
      <c r="HI3" s="184"/>
      <c r="HJ3" s="184"/>
      <c r="HK3" s="184"/>
      <c r="HL3" s="184"/>
      <c r="HM3" s="184"/>
      <c r="HN3" s="184"/>
      <c r="HO3" s="184"/>
      <c r="HP3" s="184"/>
      <c r="HQ3" s="184"/>
      <c r="HR3" s="184"/>
      <c r="HS3" s="184"/>
      <c r="HT3" s="184"/>
      <c r="HU3" s="184"/>
      <c r="HV3" s="184"/>
      <c r="HW3" s="184"/>
      <c r="HX3" s="184"/>
      <c r="HY3" s="184"/>
      <c r="HZ3" s="184"/>
      <c r="IA3" s="184"/>
      <c r="IB3" s="184"/>
      <c r="IC3" s="184"/>
      <c r="ID3" s="184"/>
      <c r="IE3" s="184"/>
      <c r="IF3" s="184"/>
      <c r="IG3" s="184"/>
      <c r="IH3" s="184"/>
      <c r="II3" s="184"/>
      <c r="IJ3" s="184"/>
      <c r="IK3" s="184"/>
      <c r="IL3" s="184"/>
      <c r="IM3" s="184"/>
      <c r="IN3" s="184"/>
      <c r="IO3" s="184"/>
      <c r="IP3" s="184"/>
      <c r="IQ3" s="184"/>
      <c r="IR3" s="184"/>
      <c r="IS3" s="184"/>
      <c r="IT3" s="184"/>
      <c r="IU3" s="184"/>
      <c r="IV3" s="184"/>
    </row>
    <row r="4" spans="1:256" ht="36" customHeight="1">
      <c r="A4" s="193">
        <v>1</v>
      </c>
      <c r="B4" s="206" t="s">
        <v>273</v>
      </c>
      <c r="C4" s="193" t="s">
        <v>413</v>
      </c>
      <c r="D4" s="193" t="s">
        <v>121</v>
      </c>
      <c r="E4" s="193" t="s">
        <v>147</v>
      </c>
      <c r="F4" s="207" t="s">
        <v>125</v>
      </c>
      <c r="G4" s="184"/>
      <c r="H4" s="193">
        <v>21</v>
      </c>
      <c r="I4" s="193" t="s">
        <v>478</v>
      </c>
      <c r="J4" s="193" t="s">
        <v>479</v>
      </c>
      <c r="K4" s="193" t="s">
        <v>0</v>
      </c>
      <c r="L4" s="193" t="s">
        <v>147</v>
      </c>
      <c r="M4" s="194" t="s">
        <v>139</v>
      </c>
      <c r="N4" s="184"/>
      <c r="O4" s="193">
        <v>41</v>
      </c>
      <c r="P4" s="206" t="s">
        <v>238</v>
      </c>
      <c r="Q4" s="206" t="s">
        <v>192</v>
      </c>
      <c r="R4" s="206" t="s">
        <v>0</v>
      </c>
      <c r="S4" s="206" t="s">
        <v>147</v>
      </c>
      <c r="T4" s="207" t="s">
        <v>131</v>
      </c>
      <c r="U4" s="184"/>
      <c r="V4" s="193">
        <v>61</v>
      </c>
      <c r="W4" s="193" t="s">
        <v>438</v>
      </c>
      <c r="X4" s="193" t="s">
        <v>182</v>
      </c>
      <c r="Y4" s="193" t="s">
        <v>121</v>
      </c>
      <c r="Z4" s="193" t="s">
        <v>147</v>
      </c>
      <c r="AA4" s="194" t="s">
        <v>130</v>
      </c>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84"/>
      <c r="FG4" s="184"/>
      <c r="FH4" s="184"/>
      <c r="FI4" s="184"/>
      <c r="FJ4" s="184"/>
      <c r="FK4" s="184"/>
      <c r="FL4" s="184"/>
      <c r="FM4" s="184"/>
      <c r="FN4" s="184"/>
      <c r="FO4" s="184"/>
      <c r="FP4" s="184"/>
      <c r="FQ4" s="184"/>
      <c r="FR4" s="184"/>
      <c r="FS4" s="184"/>
      <c r="FT4" s="184"/>
      <c r="FU4" s="184"/>
      <c r="FV4" s="184"/>
      <c r="FW4" s="184"/>
      <c r="FX4" s="184"/>
      <c r="FY4" s="184"/>
      <c r="FZ4" s="184"/>
      <c r="GA4" s="184"/>
      <c r="GB4" s="184"/>
      <c r="GC4" s="184"/>
      <c r="GD4" s="184"/>
      <c r="GE4" s="184"/>
      <c r="GF4" s="184"/>
      <c r="GG4" s="184"/>
      <c r="GH4" s="184"/>
      <c r="GI4" s="184"/>
      <c r="GJ4" s="184"/>
      <c r="GK4" s="184"/>
      <c r="GL4" s="184"/>
      <c r="GM4" s="184"/>
      <c r="GN4" s="184"/>
      <c r="GO4" s="184"/>
      <c r="GP4" s="184"/>
      <c r="GQ4" s="184"/>
      <c r="GR4" s="184"/>
      <c r="GS4" s="184"/>
      <c r="GT4" s="184"/>
      <c r="GU4" s="184"/>
      <c r="GV4" s="184"/>
      <c r="GW4" s="184"/>
      <c r="GX4" s="184"/>
      <c r="GY4" s="184"/>
      <c r="GZ4" s="184"/>
      <c r="HA4" s="184"/>
      <c r="HB4" s="184"/>
      <c r="HC4" s="184"/>
      <c r="HD4" s="184"/>
      <c r="HE4" s="184"/>
      <c r="HF4" s="184"/>
      <c r="HG4" s="184"/>
      <c r="HH4" s="184"/>
      <c r="HI4" s="184"/>
      <c r="HJ4" s="184"/>
      <c r="HK4" s="184"/>
      <c r="HL4" s="184"/>
      <c r="HM4" s="184"/>
      <c r="HN4" s="184"/>
      <c r="HO4" s="184"/>
      <c r="HP4" s="184"/>
      <c r="HQ4" s="184"/>
      <c r="HR4" s="184"/>
      <c r="HS4" s="184"/>
      <c r="HT4" s="184"/>
      <c r="HU4" s="184"/>
      <c r="HV4" s="184"/>
      <c r="HW4" s="184"/>
      <c r="HX4" s="184"/>
      <c r="HY4" s="184"/>
      <c r="HZ4" s="184"/>
      <c r="IA4" s="184"/>
      <c r="IB4" s="184"/>
      <c r="IC4" s="184"/>
      <c r="ID4" s="184"/>
      <c r="IE4" s="184"/>
      <c r="IF4" s="184"/>
      <c r="IG4" s="184"/>
      <c r="IH4" s="184"/>
      <c r="II4" s="184"/>
      <c r="IJ4" s="184"/>
      <c r="IK4" s="184"/>
      <c r="IL4" s="184"/>
      <c r="IM4" s="184"/>
      <c r="IN4" s="184"/>
      <c r="IO4" s="184"/>
      <c r="IP4" s="184"/>
      <c r="IQ4" s="184"/>
      <c r="IR4" s="184"/>
      <c r="IS4" s="184"/>
      <c r="IT4" s="184"/>
      <c r="IU4" s="184"/>
      <c r="IV4" s="184"/>
    </row>
    <row r="5" spans="1:256" ht="36" customHeight="1">
      <c r="A5" s="193">
        <v>2</v>
      </c>
      <c r="B5" s="206" t="s">
        <v>141</v>
      </c>
      <c r="C5" s="193" t="s">
        <v>194</v>
      </c>
      <c r="D5" s="193" t="s">
        <v>1</v>
      </c>
      <c r="E5" s="193" t="s">
        <v>122</v>
      </c>
      <c r="F5" s="207" t="s">
        <v>124</v>
      </c>
      <c r="G5" s="184"/>
      <c r="H5" s="193">
        <v>22</v>
      </c>
      <c r="I5" s="193" t="s">
        <v>421</v>
      </c>
      <c r="J5" s="193" t="s">
        <v>219</v>
      </c>
      <c r="K5" s="193" t="s">
        <v>123</v>
      </c>
      <c r="L5" s="193" t="s">
        <v>122</v>
      </c>
      <c r="M5" s="194" t="s">
        <v>124</v>
      </c>
      <c r="N5" s="184"/>
      <c r="O5" s="193">
        <v>42</v>
      </c>
      <c r="P5" s="193" t="s">
        <v>244</v>
      </c>
      <c r="Q5" s="193" t="s">
        <v>406</v>
      </c>
      <c r="R5" s="193" t="s">
        <v>132</v>
      </c>
      <c r="S5" s="193" t="s">
        <v>147</v>
      </c>
      <c r="T5" s="194" t="s">
        <v>126</v>
      </c>
      <c r="U5" s="184"/>
      <c r="V5" s="193">
        <v>62</v>
      </c>
      <c r="W5" s="193" t="s">
        <v>480</v>
      </c>
      <c r="X5" s="193" t="s">
        <v>180</v>
      </c>
      <c r="Y5" s="193" t="s">
        <v>2</v>
      </c>
      <c r="Z5" s="193" t="s">
        <v>147</v>
      </c>
      <c r="AA5" s="194" t="s">
        <v>128</v>
      </c>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c r="IV5" s="184"/>
    </row>
    <row r="6" spans="1:256" ht="36" customHeight="1">
      <c r="A6" s="193">
        <v>3</v>
      </c>
      <c r="B6" s="206" t="s">
        <v>414</v>
      </c>
      <c r="C6" s="193" t="s">
        <v>180</v>
      </c>
      <c r="D6" s="193" t="s">
        <v>2</v>
      </c>
      <c r="E6" s="193" t="s">
        <v>147</v>
      </c>
      <c r="F6" s="207" t="s">
        <v>126</v>
      </c>
      <c r="G6" s="184"/>
      <c r="H6" s="193">
        <v>23</v>
      </c>
      <c r="I6" s="206" t="s">
        <v>422</v>
      </c>
      <c r="J6" s="206" t="s">
        <v>413</v>
      </c>
      <c r="K6" s="206" t="s">
        <v>121</v>
      </c>
      <c r="L6" s="206" t="s">
        <v>147</v>
      </c>
      <c r="M6" s="207" t="s">
        <v>139</v>
      </c>
      <c r="N6" s="184"/>
      <c r="O6" s="193">
        <v>43</v>
      </c>
      <c r="P6" s="206" t="s">
        <v>482</v>
      </c>
      <c r="Q6" s="193" t="s">
        <v>183</v>
      </c>
      <c r="R6" s="193" t="s">
        <v>0</v>
      </c>
      <c r="S6" s="193" t="s">
        <v>147</v>
      </c>
      <c r="T6" s="207" t="s">
        <v>126</v>
      </c>
      <c r="U6" s="184"/>
      <c r="V6" s="193">
        <v>63</v>
      </c>
      <c r="W6" s="193" t="s">
        <v>483</v>
      </c>
      <c r="X6" s="193" t="s">
        <v>484</v>
      </c>
      <c r="Y6" s="193" t="s">
        <v>0</v>
      </c>
      <c r="Z6" s="193" t="s">
        <v>147</v>
      </c>
      <c r="AA6" s="194" t="s">
        <v>127</v>
      </c>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c r="IV6" s="184"/>
    </row>
    <row r="7" spans="1:256" ht="36" customHeight="1">
      <c r="A7" s="193">
        <v>4</v>
      </c>
      <c r="B7" s="193" t="s">
        <v>274</v>
      </c>
      <c r="C7" s="193" t="s">
        <v>182</v>
      </c>
      <c r="D7" s="193" t="s">
        <v>121</v>
      </c>
      <c r="E7" s="193" t="s">
        <v>147</v>
      </c>
      <c r="F7" s="194" t="s">
        <v>124</v>
      </c>
      <c r="G7" s="184"/>
      <c r="H7" s="193">
        <v>24</v>
      </c>
      <c r="I7" s="193" t="s">
        <v>205</v>
      </c>
      <c r="J7" s="193" t="s">
        <v>204</v>
      </c>
      <c r="K7" s="193" t="s">
        <v>0</v>
      </c>
      <c r="L7" s="193" t="s">
        <v>147</v>
      </c>
      <c r="M7" s="194" t="s">
        <v>126</v>
      </c>
      <c r="N7" s="184"/>
      <c r="O7" s="193">
        <v>44</v>
      </c>
      <c r="P7" s="193" t="s">
        <v>208</v>
      </c>
      <c r="Q7" s="193" t="s">
        <v>179</v>
      </c>
      <c r="R7" s="193" t="s">
        <v>121</v>
      </c>
      <c r="S7" s="193" t="s">
        <v>147</v>
      </c>
      <c r="T7" s="194" t="s">
        <v>131</v>
      </c>
      <c r="U7" s="184"/>
      <c r="V7" s="193">
        <v>64</v>
      </c>
      <c r="W7" s="193" t="s">
        <v>485</v>
      </c>
      <c r="X7" s="193" t="s">
        <v>219</v>
      </c>
      <c r="Y7" s="193" t="s">
        <v>123</v>
      </c>
      <c r="Z7" s="193" t="s">
        <v>147</v>
      </c>
      <c r="AA7" s="194" t="s">
        <v>131</v>
      </c>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c r="IV7" s="184"/>
    </row>
    <row r="8" spans="1:256" ht="36" customHeight="1">
      <c r="A8" s="193">
        <v>5</v>
      </c>
      <c r="B8" s="206" t="s">
        <v>415</v>
      </c>
      <c r="C8" s="206" t="s">
        <v>413</v>
      </c>
      <c r="D8" s="206" t="s">
        <v>121</v>
      </c>
      <c r="E8" s="206" t="s">
        <v>147</v>
      </c>
      <c r="F8" s="207" t="s">
        <v>139</v>
      </c>
      <c r="G8" s="184"/>
      <c r="H8" s="193">
        <v>25</v>
      </c>
      <c r="I8" s="193" t="s">
        <v>486</v>
      </c>
      <c r="J8" s="193" t="s">
        <v>428</v>
      </c>
      <c r="K8" s="193" t="s">
        <v>123</v>
      </c>
      <c r="L8" s="193" t="s">
        <v>147</v>
      </c>
      <c r="M8" s="194" t="s">
        <v>139</v>
      </c>
      <c r="N8" s="184"/>
      <c r="O8" s="193">
        <v>45</v>
      </c>
      <c r="P8" s="193" t="s">
        <v>234</v>
      </c>
      <c r="Q8" s="193" t="s">
        <v>203</v>
      </c>
      <c r="R8" s="193" t="s">
        <v>0</v>
      </c>
      <c r="S8" s="193" t="s">
        <v>147</v>
      </c>
      <c r="T8" s="194" t="s">
        <v>126</v>
      </c>
      <c r="U8" s="184"/>
      <c r="V8" s="193">
        <v>65</v>
      </c>
      <c r="W8" s="193" t="s">
        <v>439</v>
      </c>
      <c r="X8" s="193" t="s">
        <v>186</v>
      </c>
      <c r="Y8" s="193" t="s">
        <v>123</v>
      </c>
      <c r="Z8" s="193" t="s">
        <v>122</v>
      </c>
      <c r="AA8" s="194" t="s">
        <v>127</v>
      </c>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c r="IM8" s="184"/>
      <c r="IN8" s="184"/>
      <c r="IO8" s="184"/>
      <c r="IP8" s="184"/>
      <c r="IQ8" s="184"/>
      <c r="IR8" s="184"/>
      <c r="IS8" s="184"/>
      <c r="IT8" s="184"/>
      <c r="IU8" s="184"/>
      <c r="IV8" s="184"/>
    </row>
    <row r="9" spans="1:256" ht="36" customHeight="1">
      <c r="A9" s="193">
        <v>6</v>
      </c>
      <c r="B9" s="193" t="s">
        <v>275</v>
      </c>
      <c r="C9" s="193" t="s">
        <v>179</v>
      </c>
      <c r="D9" s="193" t="s">
        <v>121</v>
      </c>
      <c r="E9" s="193" t="s">
        <v>147</v>
      </c>
      <c r="F9" s="194" t="s">
        <v>124</v>
      </c>
      <c r="G9" s="184"/>
      <c r="H9" s="193">
        <v>26</v>
      </c>
      <c r="I9" s="193" t="s">
        <v>487</v>
      </c>
      <c r="J9" s="193" t="s">
        <v>488</v>
      </c>
      <c r="K9" s="193" t="s">
        <v>1</v>
      </c>
      <c r="L9" s="193" t="s">
        <v>147</v>
      </c>
      <c r="M9" s="194" t="s">
        <v>125</v>
      </c>
      <c r="N9" s="184"/>
      <c r="O9" s="193">
        <v>46</v>
      </c>
      <c r="P9" s="193" t="s">
        <v>207</v>
      </c>
      <c r="Q9" s="193" t="s">
        <v>179</v>
      </c>
      <c r="R9" s="193" t="s">
        <v>121</v>
      </c>
      <c r="S9" s="193" t="s">
        <v>147</v>
      </c>
      <c r="T9" s="194" t="s">
        <v>127</v>
      </c>
      <c r="U9" s="184"/>
      <c r="V9" s="193">
        <v>66</v>
      </c>
      <c r="W9" s="206" t="s">
        <v>440</v>
      </c>
      <c r="X9" s="206" t="s">
        <v>202</v>
      </c>
      <c r="Y9" s="206" t="s">
        <v>0</v>
      </c>
      <c r="Z9" s="206" t="s">
        <v>122</v>
      </c>
      <c r="AA9" s="207" t="s">
        <v>126</v>
      </c>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c r="IM9" s="184"/>
      <c r="IN9" s="184"/>
      <c r="IO9" s="184"/>
      <c r="IP9" s="184"/>
      <c r="IQ9" s="184"/>
      <c r="IR9" s="184"/>
      <c r="IS9" s="184"/>
      <c r="IT9" s="184"/>
      <c r="IU9" s="184"/>
      <c r="IV9" s="184"/>
    </row>
    <row r="10" spans="1:256" ht="36" customHeight="1">
      <c r="A10" s="193">
        <v>7</v>
      </c>
      <c r="B10" s="193" t="s">
        <v>489</v>
      </c>
      <c r="C10" s="193" t="s">
        <v>204</v>
      </c>
      <c r="D10" s="193" t="s">
        <v>0</v>
      </c>
      <c r="E10" s="193" t="s">
        <v>147</v>
      </c>
      <c r="F10" s="194" t="s">
        <v>126</v>
      </c>
      <c r="G10" s="184"/>
      <c r="H10" s="193">
        <v>27</v>
      </c>
      <c r="I10" s="193" t="s">
        <v>490</v>
      </c>
      <c r="J10" s="193" t="s">
        <v>479</v>
      </c>
      <c r="K10" s="193" t="s">
        <v>0</v>
      </c>
      <c r="L10" s="193" t="s">
        <v>147</v>
      </c>
      <c r="M10" s="194" t="s">
        <v>125</v>
      </c>
      <c r="N10" s="184"/>
      <c r="O10" s="193">
        <v>47</v>
      </c>
      <c r="P10" s="193" t="s">
        <v>232</v>
      </c>
      <c r="Q10" s="193" t="s">
        <v>233</v>
      </c>
      <c r="R10" s="193" t="s">
        <v>123</v>
      </c>
      <c r="S10" s="193" t="s">
        <v>147</v>
      </c>
      <c r="T10" s="194" t="s">
        <v>126</v>
      </c>
      <c r="U10" s="184"/>
      <c r="V10" s="193">
        <v>67</v>
      </c>
      <c r="W10" s="193" t="s">
        <v>237</v>
      </c>
      <c r="X10" s="193" t="s">
        <v>185</v>
      </c>
      <c r="Y10" s="193" t="s">
        <v>132</v>
      </c>
      <c r="Z10" s="193" t="s">
        <v>122</v>
      </c>
      <c r="AA10" s="194" t="s">
        <v>491</v>
      </c>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c r="HK10" s="184"/>
      <c r="HL10" s="184"/>
      <c r="HM10" s="184"/>
      <c r="HN10" s="184"/>
      <c r="HO10" s="184"/>
      <c r="HP10" s="184"/>
      <c r="HQ10" s="184"/>
      <c r="HR10" s="184"/>
      <c r="HS10" s="184"/>
      <c r="HT10" s="184"/>
      <c r="HU10" s="184"/>
      <c r="HV10" s="184"/>
      <c r="HW10" s="184"/>
      <c r="HX10" s="184"/>
      <c r="HY10" s="184"/>
      <c r="HZ10" s="184"/>
      <c r="IA10" s="184"/>
      <c r="IB10" s="184"/>
      <c r="IC10" s="184"/>
      <c r="ID10" s="184"/>
      <c r="IE10" s="184"/>
      <c r="IF10" s="184"/>
      <c r="IG10" s="184"/>
      <c r="IH10" s="184"/>
      <c r="II10" s="184"/>
      <c r="IJ10" s="184"/>
      <c r="IK10" s="184"/>
      <c r="IL10" s="184"/>
      <c r="IM10" s="184"/>
      <c r="IN10" s="184"/>
      <c r="IO10" s="184"/>
      <c r="IP10" s="184"/>
      <c r="IQ10" s="184"/>
      <c r="IR10" s="184"/>
      <c r="IS10" s="184"/>
      <c r="IT10" s="184"/>
      <c r="IU10" s="184"/>
      <c r="IV10" s="184"/>
    </row>
    <row r="11" spans="1:256" ht="36" customHeight="1">
      <c r="A11" s="193">
        <v>8</v>
      </c>
      <c r="B11" s="193" t="s">
        <v>492</v>
      </c>
      <c r="C11" s="193" t="s">
        <v>413</v>
      </c>
      <c r="D11" s="193" t="s">
        <v>121</v>
      </c>
      <c r="E11" s="193" t="s">
        <v>147</v>
      </c>
      <c r="F11" s="194" t="s">
        <v>139</v>
      </c>
      <c r="G11" s="184"/>
      <c r="H11" s="193">
        <v>28</v>
      </c>
      <c r="I11" s="193" t="s">
        <v>140</v>
      </c>
      <c r="J11" s="193" t="s">
        <v>204</v>
      </c>
      <c r="K11" s="193" t="s">
        <v>0</v>
      </c>
      <c r="L11" s="193" t="s">
        <v>147</v>
      </c>
      <c r="M11" s="194" t="s">
        <v>126</v>
      </c>
      <c r="N11" s="184"/>
      <c r="O11" s="193">
        <v>48</v>
      </c>
      <c r="P11" s="206" t="s">
        <v>243</v>
      </c>
      <c r="Q11" s="206" t="s">
        <v>433</v>
      </c>
      <c r="R11" s="206" t="s">
        <v>123</v>
      </c>
      <c r="S11" s="206" t="s">
        <v>147</v>
      </c>
      <c r="T11" s="207" t="s">
        <v>126</v>
      </c>
      <c r="U11" s="184"/>
      <c r="V11" s="193">
        <v>68</v>
      </c>
      <c r="W11" s="193" t="s">
        <v>493</v>
      </c>
      <c r="X11" s="193" t="s">
        <v>261</v>
      </c>
      <c r="Y11" s="193" t="s">
        <v>121</v>
      </c>
      <c r="Z11" s="193" t="s">
        <v>147</v>
      </c>
      <c r="AA11" s="194" t="s">
        <v>131</v>
      </c>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c r="IM11" s="184"/>
      <c r="IN11" s="184"/>
      <c r="IO11" s="184"/>
      <c r="IP11" s="184"/>
      <c r="IQ11" s="184"/>
      <c r="IR11" s="184"/>
      <c r="IS11" s="184"/>
      <c r="IT11" s="184"/>
      <c r="IU11" s="184"/>
      <c r="IV11" s="184"/>
    </row>
    <row r="12" spans="1:256" ht="36" customHeight="1">
      <c r="A12" s="193">
        <v>9</v>
      </c>
      <c r="B12" s="193" t="s">
        <v>494</v>
      </c>
      <c r="C12" s="193" t="s">
        <v>479</v>
      </c>
      <c r="D12" s="193" t="s">
        <v>0</v>
      </c>
      <c r="E12" s="193" t="s">
        <v>147</v>
      </c>
      <c r="F12" s="194" t="s">
        <v>125</v>
      </c>
      <c r="G12" s="184"/>
      <c r="H12" s="193">
        <v>29</v>
      </c>
      <c r="I12" s="206" t="s">
        <v>235</v>
      </c>
      <c r="J12" s="206" t="s">
        <v>219</v>
      </c>
      <c r="K12" s="206" t="s">
        <v>123</v>
      </c>
      <c r="L12" s="206" t="s">
        <v>147</v>
      </c>
      <c r="M12" s="207" t="s">
        <v>126</v>
      </c>
      <c r="N12" s="184"/>
      <c r="O12" s="193">
        <v>49</v>
      </c>
      <c r="P12" s="193" t="s">
        <v>434</v>
      </c>
      <c r="Q12" s="193" t="s">
        <v>202</v>
      </c>
      <c r="R12" s="193" t="s">
        <v>0</v>
      </c>
      <c r="S12" s="193" t="s">
        <v>147</v>
      </c>
      <c r="T12" s="194" t="s">
        <v>126</v>
      </c>
      <c r="U12" s="184"/>
      <c r="V12" s="193">
        <v>69</v>
      </c>
      <c r="W12" s="193" t="s">
        <v>495</v>
      </c>
      <c r="X12" s="193" t="s">
        <v>190</v>
      </c>
      <c r="Y12" s="193" t="s">
        <v>1</v>
      </c>
      <c r="Z12" s="193" t="s">
        <v>147</v>
      </c>
      <c r="AA12" s="194" t="s">
        <v>131</v>
      </c>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c r="IV12" s="184"/>
    </row>
    <row r="13" spans="1:256" ht="36" customHeight="1">
      <c r="A13" s="193">
        <v>10</v>
      </c>
      <c r="B13" s="193" t="s">
        <v>277</v>
      </c>
      <c r="C13" s="193" t="s">
        <v>413</v>
      </c>
      <c r="D13" s="193" t="s">
        <v>121</v>
      </c>
      <c r="E13" s="193" t="s">
        <v>147</v>
      </c>
      <c r="F13" s="194" t="s">
        <v>125</v>
      </c>
      <c r="G13" s="184"/>
      <c r="H13" s="193">
        <v>30</v>
      </c>
      <c r="I13" s="193" t="s">
        <v>358</v>
      </c>
      <c r="J13" s="193" t="s">
        <v>479</v>
      </c>
      <c r="K13" s="193" t="s">
        <v>0</v>
      </c>
      <c r="L13" s="193" t="s">
        <v>147</v>
      </c>
      <c r="M13" s="194" t="s">
        <v>125</v>
      </c>
      <c r="N13" s="184"/>
      <c r="O13" s="193">
        <v>50</v>
      </c>
      <c r="P13" s="193" t="s">
        <v>210</v>
      </c>
      <c r="Q13" s="193" t="s">
        <v>409</v>
      </c>
      <c r="R13" s="193" t="s">
        <v>132</v>
      </c>
      <c r="S13" s="193" t="s">
        <v>122</v>
      </c>
      <c r="T13" s="194" t="s">
        <v>124</v>
      </c>
      <c r="U13" s="184"/>
      <c r="V13" s="193">
        <v>70</v>
      </c>
      <c r="W13" s="193" t="s">
        <v>280</v>
      </c>
      <c r="X13" s="193" t="s">
        <v>409</v>
      </c>
      <c r="Y13" s="193" t="s">
        <v>132</v>
      </c>
      <c r="Z13" s="193" t="s">
        <v>122</v>
      </c>
      <c r="AA13" s="194" t="s">
        <v>124</v>
      </c>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c r="IP13" s="184"/>
      <c r="IQ13" s="184"/>
      <c r="IR13" s="184"/>
      <c r="IS13" s="184"/>
      <c r="IT13" s="184"/>
      <c r="IU13" s="184"/>
      <c r="IV13" s="184"/>
    </row>
    <row r="14" spans="1:256" ht="36" customHeight="1">
      <c r="A14" s="193">
        <v>11</v>
      </c>
      <c r="B14" s="206" t="s">
        <v>148</v>
      </c>
      <c r="C14" s="206" t="s">
        <v>261</v>
      </c>
      <c r="D14" s="206" t="s">
        <v>121</v>
      </c>
      <c r="E14" s="206" t="s">
        <v>122</v>
      </c>
      <c r="F14" s="207" t="s">
        <v>124</v>
      </c>
      <c r="G14" s="184"/>
      <c r="H14" s="193">
        <v>31</v>
      </c>
      <c r="I14" s="193" t="s">
        <v>496</v>
      </c>
      <c r="J14" s="193" t="s">
        <v>479</v>
      </c>
      <c r="K14" s="193" t="s">
        <v>0</v>
      </c>
      <c r="L14" s="193" t="s">
        <v>147</v>
      </c>
      <c r="M14" s="194" t="s">
        <v>125</v>
      </c>
      <c r="N14" s="184"/>
      <c r="O14" s="193">
        <v>51</v>
      </c>
      <c r="P14" s="193" t="s">
        <v>149</v>
      </c>
      <c r="Q14" s="193" t="s">
        <v>433</v>
      </c>
      <c r="R14" s="193" t="s">
        <v>123</v>
      </c>
      <c r="S14" s="193" t="s">
        <v>147</v>
      </c>
      <c r="T14" s="194" t="s">
        <v>126</v>
      </c>
      <c r="U14" s="184"/>
      <c r="V14" s="193">
        <v>71</v>
      </c>
      <c r="W14" s="193" t="s">
        <v>497</v>
      </c>
      <c r="X14" s="193" t="s">
        <v>202</v>
      </c>
      <c r="Y14" s="193" t="s">
        <v>0</v>
      </c>
      <c r="Z14" s="193" t="s">
        <v>122</v>
      </c>
      <c r="AA14" s="194" t="s">
        <v>126</v>
      </c>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c r="IP14" s="184"/>
      <c r="IQ14" s="184"/>
      <c r="IR14" s="184"/>
      <c r="IS14" s="184"/>
      <c r="IT14" s="184"/>
      <c r="IU14" s="184"/>
      <c r="IV14" s="184"/>
    </row>
    <row r="15" spans="1:256" ht="36" customHeight="1">
      <c r="A15" s="193">
        <v>12</v>
      </c>
      <c r="B15" s="193" t="s">
        <v>416</v>
      </c>
      <c r="C15" s="193" t="s">
        <v>413</v>
      </c>
      <c r="D15" s="193" t="s">
        <v>121</v>
      </c>
      <c r="E15" s="193" t="s">
        <v>147</v>
      </c>
      <c r="F15" s="194" t="s">
        <v>139</v>
      </c>
      <c r="G15" s="184"/>
      <c r="H15" s="193">
        <v>32</v>
      </c>
      <c r="I15" s="193" t="s">
        <v>425</v>
      </c>
      <c r="J15" s="193" t="s">
        <v>182</v>
      </c>
      <c r="K15" s="193" t="s">
        <v>121</v>
      </c>
      <c r="L15" s="193" t="s">
        <v>147</v>
      </c>
      <c r="M15" s="194" t="s">
        <v>131</v>
      </c>
      <c r="N15" s="184"/>
      <c r="O15" s="193">
        <v>52</v>
      </c>
      <c r="P15" s="193" t="s">
        <v>240</v>
      </c>
      <c r="Q15" s="193" t="s">
        <v>180</v>
      </c>
      <c r="R15" s="193" t="s">
        <v>2</v>
      </c>
      <c r="S15" s="193" t="s">
        <v>147</v>
      </c>
      <c r="T15" s="194" t="s">
        <v>131</v>
      </c>
      <c r="U15" s="184"/>
      <c r="V15" s="193">
        <v>72</v>
      </c>
      <c r="W15" s="193" t="s">
        <v>498</v>
      </c>
      <c r="X15" s="193" t="s">
        <v>188</v>
      </c>
      <c r="Y15" s="193" t="s">
        <v>123</v>
      </c>
      <c r="Z15" s="193" t="s">
        <v>122</v>
      </c>
      <c r="AA15" s="194" t="s">
        <v>126</v>
      </c>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c r="IV15" s="184"/>
    </row>
    <row r="16" spans="1:256" ht="36" customHeight="1">
      <c r="A16" s="193">
        <v>13</v>
      </c>
      <c r="B16" s="193" t="s">
        <v>499</v>
      </c>
      <c r="C16" s="193" t="s">
        <v>182</v>
      </c>
      <c r="D16" s="193" t="s">
        <v>121</v>
      </c>
      <c r="E16" s="193" t="s">
        <v>147</v>
      </c>
      <c r="F16" s="194" t="s">
        <v>124</v>
      </c>
      <c r="G16" s="184"/>
      <c r="H16" s="193">
        <v>33</v>
      </c>
      <c r="I16" s="206" t="s">
        <v>426</v>
      </c>
      <c r="J16" s="206" t="s">
        <v>427</v>
      </c>
      <c r="K16" s="206" t="s">
        <v>0</v>
      </c>
      <c r="L16" s="206" t="s">
        <v>147</v>
      </c>
      <c r="M16" s="207" t="s">
        <v>127</v>
      </c>
      <c r="N16" s="184"/>
      <c r="O16" s="193">
        <v>53</v>
      </c>
      <c r="P16" s="193" t="s">
        <v>435</v>
      </c>
      <c r="Q16" s="193" t="s">
        <v>187</v>
      </c>
      <c r="R16" s="193" t="s">
        <v>0</v>
      </c>
      <c r="S16" s="193" t="s">
        <v>147</v>
      </c>
      <c r="T16" s="194" t="s">
        <v>131</v>
      </c>
      <c r="U16" s="184"/>
      <c r="V16" s="193">
        <v>73</v>
      </c>
      <c r="W16" s="193" t="s">
        <v>500</v>
      </c>
      <c r="X16" s="193" t="s">
        <v>186</v>
      </c>
      <c r="Y16" s="193" t="s">
        <v>123</v>
      </c>
      <c r="Z16" s="193" t="s">
        <v>147</v>
      </c>
      <c r="AA16" s="194" t="s">
        <v>130</v>
      </c>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c r="IV16" s="184"/>
    </row>
    <row r="17" spans="1:256" ht="36" customHeight="1">
      <c r="A17" s="193">
        <v>14</v>
      </c>
      <c r="B17" s="193" t="s">
        <v>501</v>
      </c>
      <c r="C17" s="193" t="s">
        <v>179</v>
      </c>
      <c r="D17" s="193" t="s">
        <v>121</v>
      </c>
      <c r="E17" s="193" t="s">
        <v>147</v>
      </c>
      <c r="F17" s="194" t="s">
        <v>131</v>
      </c>
      <c r="G17" s="184"/>
      <c r="H17" s="193">
        <v>34</v>
      </c>
      <c r="I17" s="193" t="s">
        <v>429</v>
      </c>
      <c r="J17" s="193" t="s">
        <v>427</v>
      </c>
      <c r="K17" s="193" t="s">
        <v>0</v>
      </c>
      <c r="L17" s="193" t="s">
        <v>147</v>
      </c>
      <c r="M17" s="194" t="s">
        <v>127</v>
      </c>
      <c r="N17" s="184"/>
      <c r="O17" s="193">
        <v>54</v>
      </c>
      <c r="P17" s="206" t="s">
        <v>436</v>
      </c>
      <c r="Q17" s="206" t="s">
        <v>203</v>
      </c>
      <c r="R17" s="206" t="s">
        <v>0</v>
      </c>
      <c r="S17" s="206" t="s">
        <v>147</v>
      </c>
      <c r="T17" s="207" t="s">
        <v>126</v>
      </c>
      <c r="U17" s="184"/>
      <c r="Y17" s="182"/>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c r="IV17" s="184"/>
    </row>
    <row r="18" spans="1:256" ht="36" customHeight="1">
      <c r="A18" s="193">
        <v>15</v>
      </c>
      <c r="B18" s="193" t="s">
        <v>502</v>
      </c>
      <c r="C18" s="193" t="s">
        <v>181</v>
      </c>
      <c r="D18" s="193" t="s">
        <v>123</v>
      </c>
      <c r="E18" s="193" t="s">
        <v>147</v>
      </c>
      <c r="F18" s="194" t="s">
        <v>126</v>
      </c>
      <c r="G18" s="184"/>
      <c r="H18" s="193">
        <v>35</v>
      </c>
      <c r="I18" s="206" t="s">
        <v>430</v>
      </c>
      <c r="J18" s="206" t="s">
        <v>261</v>
      </c>
      <c r="K18" s="206" t="s">
        <v>121</v>
      </c>
      <c r="L18" s="193" t="s">
        <v>147</v>
      </c>
      <c r="M18" s="207" t="s">
        <v>130</v>
      </c>
      <c r="N18" s="184"/>
      <c r="O18" s="193">
        <v>55</v>
      </c>
      <c r="P18" s="193" t="s">
        <v>276</v>
      </c>
      <c r="Q18" s="193" t="s">
        <v>179</v>
      </c>
      <c r="R18" s="193" t="s">
        <v>121</v>
      </c>
      <c r="S18" s="193" t="s">
        <v>147</v>
      </c>
      <c r="T18" s="194" t="s">
        <v>131</v>
      </c>
      <c r="U18" s="184"/>
      <c r="Y18" s="182"/>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c r="HK18" s="184"/>
      <c r="HL18" s="184"/>
      <c r="HM18" s="184"/>
      <c r="HN18" s="184"/>
      <c r="HO18" s="184"/>
      <c r="HP18" s="184"/>
      <c r="HQ18" s="184"/>
      <c r="HR18" s="184"/>
      <c r="HS18" s="184"/>
      <c r="HT18" s="184"/>
      <c r="HU18" s="184"/>
      <c r="HV18" s="184"/>
      <c r="HW18" s="184"/>
      <c r="HX18" s="184"/>
      <c r="HY18" s="184"/>
      <c r="HZ18" s="184"/>
      <c r="IA18" s="184"/>
      <c r="IB18" s="184"/>
      <c r="IC18" s="184"/>
      <c r="ID18" s="184"/>
      <c r="IE18" s="184"/>
      <c r="IF18" s="184"/>
      <c r="IG18" s="184"/>
      <c r="IH18" s="184"/>
      <c r="II18" s="184"/>
      <c r="IJ18" s="184"/>
      <c r="IK18" s="184"/>
      <c r="IL18" s="184"/>
      <c r="IM18" s="184"/>
      <c r="IN18" s="184"/>
      <c r="IO18" s="184"/>
      <c r="IP18" s="184"/>
      <c r="IQ18" s="184"/>
      <c r="IR18" s="184"/>
      <c r="IS18" s="184"/>
      <c r="IT18" s="184"/>
      <c r="IU18" s="184"/>
      <c r="IV18" s="184"/>
    </row>
    <row r="19" spans="1:256" ht="36" customHeight="1">
      <c r="A19" s="193">
        <v>16</v>
      </c>
      <c r="B19" s="193" t="s">
        <v>417</v>
      </c>
      <c r="C19" s="193" t="s">
        <v>179</v>
      </c>
      <c r="D19" s="193" t="s">
        <v>121</v>
      </c>
      <c r="E19" s="193" t="s">
        <v>147</v>
      </c>
      <c r="F19" s="194" t="s">
        <v>127</v>
      </c>
      <c r="G19" s="184"/>
      <c r="H19" s="193">
        <v>36</v>
      </c>
      <c r="I19" s="193" t="s">
        <v>431</v>
      </c>
      <c r="J19" s="193" t="s">
        <v>179</v>
      </c>
      <c r="K19" s="193" t="s">
        <v>121</v>
      </c>
      <c r="L19" s="193" t="s">
        <v>147</v>
      </c>
      <c r="M19" s="194" t="s">
        <v>130</v>
      </c>
      <c r="N19" s="184"/>
      <c r="O19" s="193">
        <v>56</v>
      </c>
      <c r="P19" s="193" t="s">
        <v>154</v>
      </c>
      <c r="Q19" s="193" t="s">
        <v>180</v>
      </c>
      <c r="R19" s="193" t="s">
        <v>2</v>
      </c>
      <c r="S19" s="193" t="s">
        <v>147</v>
      </c>
      <c r="T19" s="194" t="s">
        <v>131</v>
      </c>
      <c r="U19" s="184"/>
      <c r="Y19" s="182"/>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c r="IV19" s="184"/>
    </row>
    <row r="20" spans="1:256" ht="36" customHeight="1">
      <c r="A20" s="193">
        <v>17</v>
      </c>
      <c r="B20" s="206" t="s">
        <v>418</v>
      </c>
      <c r="C20" s="206" t="s">
        <v>419</v>
      </c>
      <c r="D20" s="206" t="s">
        <v>121</v>
      </c>
      <c r="E20" s="206" t="s">
        <v>147</v>
      </c>
      <c r="F20" s="207" t="s">
        <v>125</v>
      </c>
      <c r="G20" s="184"/>
      <c r="H20" s="193">
        <v>37</v>
      </c>
      <c r="I20" s="193" t="s">
        <v>236</v>
      </c>
      <c r="J20" s="193" t="s">
        <v>219</v>
      </c>
      <c r="K20" s="193" t="s">
        <v>123</v>
      </c>
      <c r="L20" s="193" t="s">
        <v>147</v>
      </c>
      <c r="M20" s="194" t="s">
        <v>126</v>
      </c>
      <c r="N20" s="184"/>
      <c r="O20" s="193">
        <v>57</v>
      </c>
      <c r="P20" s="193" t="s">
        <v>239</v>
      </c>
      <c r="Q20" s="193" t="s">
        <v>406</v>
      </c>
      <c r="R20" s="193" t="s">
        <v>132</v>
      </c>
      <c r="S20" s="193" t="s">
        <v>147</v>
      </c>
      <c r="T20" s="194" t="s">
        <v>126</v>
      </c>
      <c r="U20" s="184"/>
      <c r="Y20" s="182"/>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c r="FS20" s="184"/>
      <c r="FT20" s="184"/>
      <c r="FU20" s="184"/>
      <c r="FV20" s="184"/>
      <c r="FW20" s="184"/>
      <c r="FX20" s="184"/>
      <c r="FY20" s="184"/>
      <c r="FZ20" s="184"/>
      <c r="GA20" s="184"/>
      <c r="GB20" s="184"/>
      <c r="GC20" s="184"/>
      <c r="GD20" s="184"/>
      <c r="GE20" s="184"/>
      <c r="GF20" s="184"/>
      <c r="GG20" s="184"/>
      <c r="GH20" s="184"/>
      <c r="GI20" s="184"/>
      <c r="GJ20" s="184"/>
      <c r="GK20" s="184"/>
      <c r="GL20" s="184"/>
      <c r="GM20" s="184"/>
      <c r="GN20" s="184"/>
      <c r="GO20" s="184"/>
      <c r="GP20" s="184"/>
      <c r="GQ20" s="184"/>
      <c r="GR20" s="184"/>
      <c r="GS20" s="184"/>
      <c r="GT20" s="184"/>
      <c r="GU20" s="184"/>
      <c r="GV20" s="184"/>
      <c r="GW20" s="184"/>
      <c r="GX20" s="184"/>
      <c r="GY20" s="184"/>
      <c r="GZ20" s="184"/>
      <c r="HA20" s="184"/>
      <c r="HB20" s="184"/>
      <c r="HC20" s="184"/>
      <c r="HD20" s="184"/>
      <c r="HE20" s="184"/>
      <c r="HF20" s="184"/>
      <c r="HG20" s="184"/>
      <c r="HH20" s="184"/>
      <c r="HI20" s="184"/>
      <c r="HJ20" s="184"/>
      <c r="HK20" s="184"/>
      <c r="HL20" s="184"/>
      <c r="HM20" s="184"/>
      <c r="HN20" s="184"/>
      <c r="HO20" s="184"/>
      <c r="HP20" s="184"/>
      <c r="HQ20" s="184"/>
      <c r="HR20" s="184"/>
      <c r="HS20" s="184"/>
      <c r="HT20" s="184"/>
      <c r="HU20" s="184"/>
      <c r="HV20" s="184"/>
      <c r="HW20" s="184"/>
      <c r="HX20" s="184"/>
      <c r="HY20" s="184"/>
      <c r="HZ20" s="184"/>
      <c r="IA20" s="184"/>
      <c r="IB20" s="184"/>
      <c r="IC20" s="184"/>
      <c r="ID20" s="184"/>
      <c r="IE20" s="184"/>
      <c r="IF20" s="184"/>
      <c r="IG20" s="184"/>
      <c r="IH20" s="184"/>
      <c r="II20" s="184"/>
      <c r="IJ20" s="184"/>
      <c r="IK20" s="184"/>
      <c r="IL20" s="184"/>
      <c r="IM20" s="184"/>
      <c r="IN20" s="184"/>
      <c r="IO20" s="184"/>
      <c r="IP20" s="184"/>
      <c r="IQ20" s="184"/>
      <c r="IR20" s="184"/>
      <c r="IS20" s="184"/>
      <c r="IT20" s="184"/>
      <c r="IU20" s="184"/>
      <c r="IV20" s="184"/>
    </row>
    <row r="21" spans="1:256" ht="36" customHeight="1">
      <c r="A21" s="193">
        <v>18</v>
      </c>
      <c r="B21" s="193" t="s">
        <v>420</v>
      </c>
      <c r="C21" s="193" t="s">
        <v>413</v>
      </c>
      <c r="D21" s="193" t="s">
        <v>121</v>
      </c>
      <c r="E21" s="193" t="s">
        <v>147</v>
      </c>
      <c r="F21" s="194" t="s">
        <v>125</v>
      </c>
      <c r="G21" s="184"/>
      <c r="H21" s="193">
        <v>38</v>
      </c>
      <c r="I21" s="193" t="s">
        <v>503</v>
      </c>
      <c r="J21" s="193" t="s">
        <v>180</v>
      </c>
      <c r="K21" s="193" t="s">
        <v>2</v>
      </c>
      <c r="L21" s="193" t="s">
        <v>147</v>
      </c>
      <c r="M21" s="194" t="s">
        <v>127</v>
      </c>
      <c r="N21" s="184"/>
      <c r="O21" s="193">
        <v>58</v>
      </c>
      <c r="P21" s="193" t="s">
        <v>242</v>
      </c>
      <c r="Q21" s="193" t="s">
        <v>233</v>
      </c>
      <c r="R21" s="193" t="s">
        <v>123</v>
      </c>
      <c r="S21" s="193" t="s">
        <v>147</v>
      </c>
      <c r="T21" s="194" t="s">
        <v>126</v>
      </c>
      <c r="U21" s="184"/>
      <c r="Y21" s="182"/>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c r="IV21" s="184"/>
    </row>
    <row r="22" spans="1:256" ht="36" customHeight="1">
      <c r="A22" s="193">
        <v>19</v>
      </c>
      <c r="B22" s="193" t="s">
        <v>504</v>
      </c>
      <c r="C22" s="193" t="s">
        <v>179</v>
      </c>
      <c r="D22" s="193" t="s">
        <v>121</v>
      </c>
      <c r="E22" s="193" t="s">
        <v>147</v>
      </c>
      <c r="F22" s="194" t="s">
        <v>126</v>
      </c>
      <c r="G22" s="188"/>
      <c r="H22" s="193">
        <v>39</v>
      </c>
      <c r="I22" s="193" t="s">
        <v>432</v>
      </c>
      <c r="J22" s="193" t="s">
        <v>180</v>
      </c>
      <c r="K22" s="193" t="s">
        <v>2</v>
      </c>
      <c r="L22" s="193" t="s">
        <v>147</v>
      </c>
      <c r="M22" s="194" t="s">
        <v>130</v>
      </c>
      <c r="N22" s="188"/>
      <c r="O22" s="193">
        <v>59</v>
      </c>
      <c r="P22" s="193" t="s">
        <v>437</v>
      </c>
      <c r="Q22" s="193" t="s">
        <v>192</v>
      </c>
      <c r="R22" s="193" t="s">
        <v>0</v>
      </c>
      <c r="S22" s="193" t="s">
        <v>147</v>
      </c>
      <c r="T22" s="194" t="s">
        <v>127</v>
      </c>
      <c r="U22" s="188"/>
      <c r="Y22" s="182"/>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8"/>
      <c r="GE22" s="188"/>
      <c r="GF22" s="188"/>
      <c r="GG22" s="188"/>
      <c r="GH22" s="188"/>
      <c r="GI22" s="188"/>
      <c r="GJ22" s="188"/>
      <c r="GK22" s="188"/>
      <c r="GL22" s="188"/>
      <c r="GM22" s="188"/>
      <c r="GN22" s="188"/>
      <c r="GO22" s="188"/>
      <c r="GP22" s="188"/>
      <c r="GQ22" s="188"/>
      <c r="GR22" s="188"/>
      <c r="GS22" s="188"/>
      <c r="GT22" s="188"/>
      <c r="GU22" s="188"/>
      <c r="GV22" s="188"/>
      <c r="GW22" s="188"/>
      <c r="GX22" s="188"/>
      <c r="GY22" s="188"/>
      <c r="GZ22" s="188"/>
      <c r="HA22" s="188"/>
      <c r="HB22" s="188"/>
      <c r="HC22" s="188"/>
      <c r="HD22" s="188"/>
      <c r="HE22" s="188"/>
      <c r="HF22" s="188"/>
      <c r="HG22" s="188"/>
      <c r="HH22" s="188"/>
      <c r="HI22" s="188"/>
      <c r="HJ22" s="188"/>
      <c r="HK22" s="188"/>
      <c r="HL22" s="188"/>
      <c r="HM22" s="188"/>
      <c r="HN22" s="188"/>
      <c r="HO22" s="188"/>
      <c r="HP22" s="188"/>
      <c r="HQ22" s="188"/>
      <c r="HR22" s="188"/>
      <c r="HS22" s="188"/>
      <c r="HT22" s="188"/>
      <c r="HU22" s="188"/>
      <c r="HV22" s="188"/>
      <c r="HW22" s="188"/>
      <c r="HX22" s="188"/>
      <c r="HY22" s="188"/>
      <c r="HZ22" s="188"/>
      <c r="IA22" s="188"/>
      <c r="IB22" s="188"/>
      <c r="IC22" s="188"/>
      <c r="ID22" s="188"/>
      <c r="IE22" s="188"/>
      <c r="IF22" s="188"/>
      <c r="IG22" s="188"/>
      <c r="IH22" s="188"/>
      <c r="II22" s="188"/>
      <c r="IJ22" s="188"/>
      <c r="IK22" s="188"/>
      <c r="IL22" s="188"/>
      <c r="IM22" s="188"/>
      <c r="IN22" s="188"/>
      <c r="IO22" s="188"/>
      <c r="IP22" s="188"/>
      <c r="IQ22" s="188"/>
      <c r="IR22" s="188"/>
      <c r="IS22" s="188"/>
      <c r="IT22" s="188"/>
      <c r="IU22" s="188"/>
      <c r="IV22" s="188"/>
    </row>
    <row r="23" spans="1:256" ht="36" customHeight="1">
      <c r="A23" s="193">
        <v>20</v>
      </c>
      <c r="B23" s="193" t="s">
        <v>505</v>
      </c>
      <c r="C23" s="193" t="s">
        <v>391</v>
      </c>
      <c r="D23" s="193" t="s">
        <v>121</v>
      </c>
      <c r="E23" s="193" t="s">
        <v>147</v>
      </c>
      <c r="F23" s="194" t="s">
        <v>125</v>
      </c>
      <c r="G23" s="184"/>
      <c r="H23" s="193">
        <v>40</v>
      </c>
      <c r="I23" s="206" t="s">
        <v>481</v>
      </c>
      <c r="J23" s="193" t="s">
        <v>183</v>
      </c>
      <c r="K23" s="193" t="s">
        <v>0</v>
      </c>
      <c r="L23" s="193" t="s">
        <v>147</v>
      </c>
      <c r="M23" s="207" t="s">
        <v>126</v>
      </c>
      <c r="N23" s="184"/>
      <c r="O23" s="193">
        <v>60</v>
      </c>
      <c r="P23" s="206" t="s">
        <v>278</v>
      </c>
      <c r="Q23" s="206" t="s">
        <v>187</v>
      </c>
      <c r="R23" s="206" t="s">
        <v>0</v>
      </c>
      <c r="S23" s="206" t="s">
        <v>147</v>
      </c>
      <c r="T23" s="207" t="s">
        <v>130</v>
      </c>
      <c r="U23" s="184"/>
      <c r="Y23" s="182"/>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c r="HK23" s="184"/>
      <c r="HL23" s="184"/>
      <c r="HM23" s="184"/>
      <c r="HN23" s="184"/>
      <c r="HO23" s="184"/>
      <c r="HP23" s="184"/>
      <c r="HQ23" s="184"/>
      <c r="HR23" s="184"/>
      <c r="HS23" s="184"/>
      <c r="HT23" s="184"/>
      <c r="HU23" s="184"/>
      <c r="HV23" s="184"/>
      <c r="HW23" s="184"/>
      <c r="HX23" s="184"/>
      <c r="HY23" s="184"/>
      <c r="HZ23" s="184"/>
      <c r="IA23" s="184"/>
      <c r="IB23" s="184"/>
      <c r="IC23" s="184"/>
      <c r="ID23" s="184"/>
      <c r="IE23" s="184"/>
      <c r="IF23" s="184"/>
      <c r="IG23" s="184"/>
      <c r="IH23" s="184"/>
      <c r="II23" s="184"/>
      <c r="IJ23" s="184"/>
      <c r="IK23" s="184"/>
      <c r="IL23" s="184"/>
      <c r="IM23" s="184"/>
      <c r="IN23" s="184"/>
      <c r="IO23" s="184"/>
      <c r="IP23" s="184"/>
      <c r="IQ23" s="184"/>
      <c r="IR23" s="184"/>
      <c r="IS23" s="184"/>
      <c r="IT23" s="184"/>
      <c r="IU23" s="184"/>
      <c r="IV23" s="184"/>
    </row>
    <row r="24" spans="1:256" ht="36" customHeight="1">
      <c r="A24" s="188"/>
      <c r="B24" s="301" t="s">
        <v>476</v>
      </c>
      <c r="C24" s="188"/>
      <c r="D24" s="188"/>
      <c r="E24" s="188"/>
      <c r="G24" s="188"/>
      <c r="H24" s="188"/>
      <c r="I24" s="188"/>
      <c r="J24" s="188"/>
      <c r="K24" s="188"/>
      <c r="L24" s="188"/>
      <c r="M24" s="188"/>
      <c r="N24" s="188"/>
      <c r="O24" s="188"/>
      <c r="U24" s="188"/>
      <c r="Y24" s="182"/>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DZ24" s="188"/>
      <c r="EA24" s="188"/>
      <c r="EB24" s="188"/>
      <c r="EC24" s="188"/>
      <c r="ED24" s="188"/>
      <c r="EE24" s="188"/>
      <c r="EF24" s="188"/>
      <c r="EG24" s="188"/>
      <c r="EH24" s="188"/>
      <c r="EI24" s="188"/>
      <c r="EJ24" s="188"/>
      <c r="EK24" s="188"/>
      <c r="EL24" s="188"/>
      <c r="EM24" s="188"/>
      <c r="EN24" s="188"/>
      <c r="EO24" s="188"/>
      <c r="EP24" s="188"/>
      <c r="EQ24" s="188"/>
      <c r="ER24" s="188"/>
      <c r="ES24" s="188"/>
      <c r="ET24" s="188"/>
      <c r="EU24" s="188"/>
      <c r="EV24" s="188"/>
      <c r="EW24" s="188"/>
      <c r="EX24" s="188"/>
      <c r="EY24" s="188"/>
      <c r="EZ24" s="188"/>
      <c r="FA24" s="188"/>
      <c r="FB24" s="188"/>
      <c r="FC24" s="188"/>
      <c r="FD24" s="188"/>
      <c r="FE24" s="188"/>
      <c r="FF24" s="188"/>
      <c r="FG24" s="188"/>
      <c r="FH24" s="188"/>
      <c r="FI24" s="188"/>
      <c r="FJ24" s="188"/>
      <c r="FK24" s="188"/>
      <c r="FL24" s="188"/>
      <c r="FM24" s="188"/>
      <c r="FN24" s="188"/>
      <c r="FO24" s="188"/>
      <c r="FP24" s="188"/>
      <c r="FQ24" s="188"/>
      <c r="FR24" s="188"/>
      <c r="FS24" s="188"/>
      <c r="FT24" s="188"/>
      <c r="FU24" s="188"/>
      <c r="FV24" s="188"/>
      <c r="FW24" s="188"/>
      <c r="FX24" s="188"/>
      <c r="FY24" s="188"/>
      <c r="FZ24" s="188"/>
      <c r="GA24" s="188"/>
      <c r="GB24" s="188"/>
      <c r="GC24" s="188"/>
      <c r="GD24" s="188"/>
      <c r="GE24" s="188"/>
      <c r="GF24" s="188"/>
      <c r="GG24" s="188"/>
      <c r="GH24" s="188"/>
      <c r="GI24" s="188"/>
      <c r="GJ24" s="188"/>
      <c r="GK24" s="188"/>
      <c r="GL24" s="188"/>
      <c r="GM24" s="188"/>
      <c r="GN24" s="188"/>
      <c r="GO24" s="188"/>
      <c r="GP24" s="188"/>
      <c r="GQ24" s="188"/>
      <c r="GR24" s="188"/>
      <c r="GS24" s="188"/>
      <c r="GT24" s="188"/>
      <c r="GU24" s="188"/>
      <c r="GV24" s="188"/>
      <c r="GW24" s="188"/>
      <c r="GX24" s="188"/>
      <c r="GY24" s="188"/>
      <c r="GZ24" s="188"/>
      <c r="HA24" s="188"/>
      <c r="HB24" s="188"/>
      <c r="HC24" s="188"/>
      <c r="HD24" s="188"/>
      <c r="HE24" s="188"/>
      <c r="HF24" s="188"/>
      <c r="HG24" s="188"/>
      <c r="HH24" s="188"/>
      <c r="HI24" s="188"/>
      <c r="HJ24" s="188"/>
      <c r="HK24" s="188"/>
      <c r="HL24" s="188"/>
      <c r="HM24" s="188"/>
      <c r="HN24" s="188"/>
      <c r="HO24" s="188"/>
      <c r="HP24" s="188"/>
      <c r="HQ24" s="188"/>
      <c r="HR24" s="188"/>
      <c r="HS24" s="188"/>
      <c r="HT24" s="188"/>
      <c r="HU24" s="188"/>
      <c r="HV24" s="188"/>
      <c r="HW24" s="188"/>
      <c r="HX24" s="188"/>
      <c r="HY24" s="188"/>
      <c r="HZ24" s="188"/>
      <c r="IA24" s="188"/>
      <c r="IB24" s="188"/>
      <c r="IC24" s="188"/>
      <c r="ID24" s="188"/>
      <c r="IE24" s="188"/>
      <c r="IF24" s="188"/>
      <c r="IG24" s="188"/>
      <c r="IH24" s="188"/>
      <c r="II24" s="188"/>
      <c r="IJ24" s="188"/>
      <c r="IK24" s="188"/>
      <c r="IL24" s="188"/>
      <c r="IM24" s="188"/>
      <c r="IN24" s="188"/>
      <c r="IO24" s="188"/>
      <c r="IP24" s="188"/>
      <c r="IQ24" s="188"/>
      <c r="IR24" s="188"/>
      <c r="IS24" s="188"/>
      <c r="IT24" s="188"/>
      <c r="IU24" s="188"/>
      <c r="IV24" s="188"/>
    </row>
    <row r="25" ht="32.25" customHeight="1">
      <c r="Y25" s="182"/>
    </row>
    <row r="26" ht="32.25" customHeight="1">
      <c r="Y26" s="182"/>
    </row>
    <row r="27" ht="32.25" customHeight="1">
      <c r="Y27" s="182"/>
    </row>
    <row r="28" ht="32.25" customHeight="1">
      <c r="Y28" s="182"/>
    </row>
    <row r="29" ht="32.25" customHeight="1">
      <c r="Y29" s="182"/>
    </row>
    <row r="30" ht="32.25" customHeight="1">
      <c r="Y30" s="182"/>
    </row>
    <row r="31" spans="23:27" ht="21">
      <c r="W31" s="302"/>
      <c r="X31" s="303"/>
      <c r="Y31" s="303"/>
      <c r="Z31" s="303"/>
      <c r="AA31" s="302"/>
    </row>
    <row r="32" spans="18:22" ht="21">
      <c r="R32" s="182"/>
      <c r="V32" s="302"/>
    </row>
    <row r="33" spans="1:18" ht="12.75">
      <c r="A33" s="182"/>
      <c r="B33" s="182"/>
      <c r="C33" s="182"/>
      <c r="D33" s="182"/>
      <c r="E33" s="182"/>
      <c r="F33" s="182"/>
      <c r="K33" s="182"/>
      <c r="R33" s="182"/>
    </row>
    <row r="34" spans="1:18" ht="12.75">
      <c r="A34" s="182"/>
      <c r="B34" s="182"/>
      <c r="C34" s="182"/>
      <c r="D34" s="182"/>
      <c r="E34" s="182"/>
      <c r="F34" s="182"/>
      <c r="K34" s="182"/>
      <c r="R34" s="182"/>
    </row>
    <row r="35" spans="1:18" ht="12.75">
      <c r="A35" s="182"/>
      <c r="B35" s="182"/>
      <c r="C35" s="182"/>
      <c r="D35" s="182"/>
      <c r="E35" s="182"/>
      <c r="F35" s="182"/>
      <c r="K35" s="182"/>
      <c r="R35" s="182"/>
    </row>
    <row r="36" spans="1:27" ht="21">
      <c r="A36" s="182"/>
      <c r="B36" s="182"/>
      <c r="C36" s="182"/>
      <c r="D36" s="182"/>
      <c r="E36" s="182"/>
      <c r="F36" s="182"/>
      <c r="K36" s="182"/>
      <c r="R36" s="182"/>
      <c r="W36" s="191"/>
      <c r="X36" s="191"/>
      <c r="Y36" s="191"/>
      <c r="Z36" s="191"/>
      <c r="AA36" s="188"/>
    </row>
    <row r="37" spans="1:22" ht="18.75">
      <c r="A37" s="182"/>
      <c r="B37" s="182"/>
      <c r="C37" s="182"/>
      <c r="D37" s="182"/>
      <c r="E37" s="182"/>
      <c r="F37" s="182"/>
      <c r="K37" s="182"/>
      <c r="R37" s="182"/>
      <c r="V37" s="190"/>
    </row>
    <row r="38" spans="1:11" ht="12.75">
      <c r="A38" s="182"/>
      <c r="B38" s="182"/>
      <c r="C38" s="182"/>
      <c r="D38" s="182"/>
      <c r="E38" s="182"/>
      <c r="F38" s="182"/>
      <c r="K38" s="182"/>
    </row>
    <row r="76" ht="21">
      <c r="O76" s="96">
        <v>162</v>
      </c>
    </row>
    <row r="112" spans="8:13" ht="21">
      <c r="H112" s="192"/>
      <c r="I112" s="192"/>
      <c r="J112" s="193"/>
      <c r="K112" s="193"/>
      <c r="L112" s="193"/>
      <c r="M112" s="194"/>
    </row>
    <row r="113" spans="8:9" ht="21">
      <c r="H113" s="192"/>
      <c r="I113" s="192"/>
    </row>
    <row r="114" spans="8:9" ht="21">
      <c r="H114" s="192"/>
      <c r="I114" s="192"/>
    </row>
    <row r="115" spans="8:9" ht="21">
      <c r="H115" s="192"/>
      <c r="I115" s="192"/>
    </row>
    <row r="116" spans="8:9" ht="21">
      <c r="H116" s="192"/>
      <c r="I116" s="192"/>
    </row>
    <row r="117" spans="8:9" ht="21">
      <c r="H117" s="192"/>
      <c r="I117" s="195"/>
    </row>
    <row r="118" spans="8:9" ht="21">
      <c r="H118" s="195"/>
      <c r="I118" s="192"/>
    </row>
    <row r="119" spans="8:9" ht="21">
      <c r="H119" s="192"/>
      <c r="I119" s="192"/>
    </row>
    <row r="120" spans="1:9" ht="13.5">
      <c r="A120" s="203"/>
      <c r="B120" s="203"/>
      <c r="C120" s="204"/>
      <c r="D120" s="204"/>
      <c r="E120" s="204"/>
      <c r="F120" s="203"/>
      <c r="H120" s="192"/>
      <c r="I120" s="192"/>
    </row>
    <row r="121" spans="1:9" ht="13.5">
      <c r="A121" s="203"/>
      <c r="B121" s="203"/>
      <c r="C121" s="204"/>
      <c r="D121" s="204"/>
      <c r="E121" s="204"/>
      <c r="F121" s="203"/>
      <c r="H121" s="192"/>
      <c r="I121" s="192"/>
    </row>
    <row r="122" spans="1:9" ht="13.5">
      <c r="A122" s="203"/>
      <c r="B122" s="203"/>
      <c r="C122" s="204"/>
      <c r="D122" s="204"/>
      <c r="E122" s="204"/>
      <c r="F122" s="203"/>
      <c r="H122" s="192"/>
      <c r="I122" s="192"/>
    </row>
    <row r="123" spans="1:9" ht="13.5">
      <c r="A123" s="203"/>
      <c r="B123" s="203"/>
      <c r="C123" s="204"/>
      <c r="D123" s="204"/>
      <c r="E123" s="204"/>
      <c r="F123" s="203"/>
      <c r="H123" s="192"/>
      <c r="I123" s="192"/>
    </row>
    <row r="124" spans="1:9" ht="13.5">
      <c r="A124" s="203"/>
      <c r="B124" s="203"/>
      <c r="C124" s="204"/>
      <c r="D124" s="204"/>
      <c r="E124" s="204"/>
      <c r="F124" s="203"/>
      <c r="H124" s="192"/>
      <c r="I124" s="192"/>
    </row>
    <row r="125" spans="1:9" ht="13.5">
      <c r="A125" s="203"/>
      <c r="B125" s="203"/>
      <c r="C125" s="204"/>
      <c r="D125" s="204"/>
      <c r="E125" s="204"/>
      <c r="F125" s="203"/>
      <c r="H125" s="192"/>
      <c r="I125" s="192"/>
    </row>
    <row r="126" ht="21">
      <c r="H126" s="192"/>
    </row>
    <row r="152" spans="1:6" ht="21">
      <c r="A152" s="196">
        <v>167</v>
      </c>
      <c r="B152" s="185"/>
      <c r="C152" s="183"/>
      <c r="D152" s="183"/>
      <c r="E152" s="183"/>
      <c r="F152" s="186"/>
    </row>
    <row r="153" spans="1:6" ht="21">
      <c r="A153" s="196">
        <v>168</v>
      </c>
      <c r="B153" s="183"/>
      <c r="C153" s="183"/>
      <c r="D153" s="183"/>
      <c r="E153" s="183"/>
      <c r="F153" s="187"/>
    </row>
    <row r="154" spans="1:6" ht="21">
      <c r="A154" s="196">
        <v>169</v>
      </c>
      <c r="B154" s="185"/>
      <c r="C154" s="185"/>
      <c r="D154" s="185"/>
      <c r="E154" s="185"/>
      <c r="F154" s="186"/>
    </row>
    <row r="155" spans="1:6" ht="21">
      <c r="A155" s="196">
        <v>170</v>
      </c>
      <c r="B155" s="185"/>
      <c r="C155" s="183"/>
      <c r="D155" s="183"/>
      <c r="E155" s="183"/>
      <c r="F155" s="186"/>
    </row>
    <row r="156" spans="1:6" ht="21">
      <c r="A156" s="196">
        <v>171</v>
      </c>
      <c r="B156" s="183"/>
      <c r="C156" s="183"/>
      <c r="D156" s="183"/>
      <c r="E156" s="183"/>
      <c r="F156" s="187"/>
    </row>
    <row r="157" spans="1:6" ht="21">
      <c r="A157" s="196">
        <v>172</v>
      </c>
      <c r="B157" s="183"/>
      <c r="C157" s="183"/>
      <c r="D157" s="183"/>
      <c r="E157" s="183"/>
      <c r="F157" s="187"/>
    </row>
    <row r="158" spans="1:6" ht="21">
      <c r="A158" s="196">
        <v>173</v>
      </c>
      <c r="B158" s="183"/>
      <c r="C158" s="183"/>
      <c r="D158" s="183"/>
      <c r="E158" s="183"/>
      <c r="F158" s="187"/>
    </row>
    <row r="159" spans="1:6" ht="21">
      <c r="A159" s="196">
        <v>174</v>
      </c>
      <c r="B159" s="183"/>
      <c r="C159" s="183"/>
      <c r="D159" s="183"/>
      <c r="E159" s="183"/>
      <c r="F159" s="187"/>
    </row>
    <row r="160" spans="1:6" ht="21">
      <c r="A160" s="96">
        <v>186</v>
      </c>
      <c r="B160" s="183"/>
      <c r="C160" s="183"/>
      <c r="D160" s="183"/>
      <c r="E160" s="183"/>
      <c r="F160" s="187"/>
    </row>
    <row r="161" spans="1:6" ht="21">
      <c r="A161" s="96">
        <v>187</v>
      </c>
      <c r="B161" s="185"/>
      <c r="C161" s="183"/>
      <c r="D161" s="183"/>
      <c r="E161" s="183"/>
      <c r="F161" s="186"/>
    </row>
    <row r="162" spans="1:6" ht="21">
      <c r="A162" s="96">
        <v>188</v>
      </c>
      <c r="B162" s="185"/>
      <c r="C162" s="183"/>
      <c r="D162" s="183"/>
      <c r="E162" s="183"/>
      <c r="F162" s="186"/>
    </row>
    <row r="163" spans="1:6" ht="21">
      <c r="A163" s="96">
        <v>189</v>
      </c>
      <c r="B163" s="183"/>
      <c r="C163" s="183"/>
      <c r="D163" s="183"/>
      <c r="E163" s="183"/>
      <c r="F163" s="187"/>
    </row>
    <row r="164" spans="1:6" ht="21">
      <c r="A164" s="96">
        <v>190</v>
      </c>
      <c r="B164" s="185"/>
      <c r="C164" s="185"/>
      <c r="D164" s="185"/>
      <c r="E164" s="185"/>
      <c r="F164" s="186"/>
    </row>
    <row r="165" ht="21">
      <c r="A165" s="96">
        <v>191</v>
      </c>
    </row>
  </sheetData>
  <sheetProtection/>
  <mergeCells count="1">
    <mergeCell ref="A1:AA1"/>
  </mergeCells>
  <printOptions horizontalCentered="1" verticalCentered="1"/>
  <pageMargins left="0.5" right="0.43" top="0.75" bottom="0.75" header="0.3" footer="0.3"/>
  <pageSetup fitToHeight="1" fitToWidth="1"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B1:P56"/>
  <sheetViews>
    <sheetView view="pageBreakPreview" zoomScaleSheetLayoutView="100" zoomScalePageLayoutView="0" workbookViewId="0" topLeftCell="A1">
      <selection activeCell="D55" sqref="D55"/>
    </sheetView>
  </sheetViews>
  <sheetFormatPr defaultColWidth="9" defaultRowHeight="15"/>
  <cols>
    <col min="1" max="1" width="3.59765625" style="182" customWidth="1"/>
    <col min="2" max="2" width="11.59765625" style="182" customWidth="1"/>
    <col min="3" max="8" width="13.59765625" style="182" customWidth="1"/>
    <col min="9" max="9" width="1.1015625" style="182" customWidth="1"/>
    <col min="10" max="10" width="3" style="278" customWidth="1"/>
    <col min="11" max="16384" width="9" style="182" customWidth="1"/>
  </cols>
  <sheetData>
    <row r="1" spans="2:10" s="228" customFormat="1" ht="33" customHeight="1">
      <c r="B1" s="367" t="s">
        <v>380</v>
      </c>
      <c r="C1" s="367"/>
      <c r="D1" s="367"/>
      <c r="E1" s="367"/>
      <c r="F1" s="367"/>
      <c r="G1" s="367"/>
      <c r="H1" s="367"/>
      <c r="J1" s="229"/>
    </row>
    <row r="2" spans="2:10" s="230" customFormat="1" ht="24.75" customHeight="1">
      <c r="B2" s="231" t="s">
        <v>317</v>
      </c>
      <c r="C2" s="300" t="str">
        <f>'[6]表紙'!I6</f>
        <v>令和２年１１月３日（火・祝）</v>
      </c>
      <c r="D2" s="300"/>
      <c r="E2" s="300"/>
      <c r="F2" s="300" t="s">
        <v>318</v>
      </c>
      <c r="G2" s="300"/>
      <c r="H2" s="300"/>
      <c r="J2" s="232"/>
    </row>
    <row r="3" spans="2:10" s="230" customFormat="1" ht="24.75" customHeight="1">
      <c r="B3" s="231" t="s">
        <v>319</v>
      </c>
      <c r="C3" s="300" t="s">
        <v>381</v>
      </c>
      <c r="D3" s="300"/>
      <c r="E3" s="300"/>
      <c r="F3" s="300" t="s">
        <v>382</v>
      </c>
      <c r="G3" s="300"/>
      <c r="H3" s="300"/>
      <c r="J3" s="232"/>
    </row>
    <row r="4" spans="2:10" s="230" customFormat="1" ht="24.75" customHeight="1">
      <c r="B4" s="231" t="s">
        <v>320</v>
      </c>
      <c r="C4" s="233" t="s">
        <v>321</v>
      </c>
      <c r="D4" s="234">
        <v>94</v>
      </c>
      <c r="E4" s="233" t="s">
        <v>322</v>
      </c>
      <c r="F4" s="234">
        <v>78</v>
      </c>
      <c r="G4" s="233" t="s">
        <v>323</v>
      </c>
      <c r="H4" s="234">
        <f>D4+F4</f>
        <v>172</v>
      </c>
      <c r="J4" s="232"/>
    </row>
    <row r="5" spans="2:10" s="228" customFormat="1" ht="6.75" customHeight="1">
      <c r="B5" s="235"/>
      <c r="C5" s="236">
        <v>1</v>
      </c>
      <c r="D5" s="236"/>
      <c r="E5" s="236">
        <v>2</v>
      </c>
      <c r="F5" s="236"/>
      <c r="G5" s="236">
        <v>3</v>
      </c>
      <c r="H5" s="237"/>
      <c r="J5" s="229"/>
    </row>
    <row r="6" spans="2:16" s="230" customFormat="1" ht="22.5" customHeight="1">
      <c r="B6" s="238" t="s">
        <v>324</v>
      </c>
      <c r="C6" s="368" t="s">
        <v>325</v>
      </c>
      <c r="D6" s="369"/>
      <c r="E6" s="368" t="s">
        <v>326</v>
      </c>
      <c r="F6" s="370"/>
      <c r="G6" s="371" t="s">
        <v>327</v>
      </c>
      <c r="H6" s="370"/>
      <c r="J6" s="232"/>
      <c r="K6" s="372" t="s">
        <v>328</v>
      </c>
      <c r="L6" s="372"/>
      <c r="M6" s="372"/>
      <c r="N6" s="372"/>
      <c r="O6" s="372"/>
      <c r="P6" s="372"/>
    </row>
    <row r="7" spans="2:16" s="230" customFormat="1" ht="19.5" customHeight="1">
      <c r="B7" s="238" t="s">
        <v>329</v>
      </c>
      <c r="C7" s="279" t="s">
        <v>383</v>
      </c>
      <c r="D7" s="280" t="s">
        <v>384</v>
      </c>
      <c r="E7" s="240" t="s">
        <v>137</v>
      </c>
      <c r="F7" s="239" t="s">
        <v>202</v>
      </c>
      <c r="G7" s="241" t="s">
        <v>255</v>
      </c>
      <c r="H7" s="239" t="s">
        <v>179</v>
      </c>
      <c r="J7" s="242" t="s">
        <v>330</v>
      </c>
      <c r="K7" s="243" t="str">
        <f>K8</f>
        <v>石川　夢都</v>
      </c>
      <c r="L7" s="244" t="str">
        <f>L8</f>
        <v>チームA.T.C</v>
      </c>
      <c r="M7" s="245" t="str">
        <f>K9</f>
        <v>遠藤　匠梧</v>
      </c>
      <c r="N7" s="246" t="str">
        <f>L9</f>
        <v>小名浜一中</v>
      </c>
      <c r="O7" s="245" t="str">
        <f>K10</f>
        <v>菅野　真矢</v>
      </c>
      <c r="P7" s="246" t="str">
        <f>L10</f>
        <v>チームA.T.C</v>
      </c>
    </row>
    <row r="8" spans="2:15" s="230" customFormat="1" ht="19.5" customHeight="1">
      <c r="B8" s="238" t="s">
        <v>331</v>
      </c>
      <c r="C8" s="281" t="s">
        <v>129</v>
      </c>
      <c r="D8" s="280" t="s">
        <v>179</v>
      </c>
      <c r="E8" s="248" t="s">
        <v>212</v>
      </c>
      <c r="F8" s="239" t="s">
        <v>182</v>
      </c>
      <c r="G8" s="249" t="s">
        <v>136</v>
      </c>
      <c r="H8" s="239" t="s">
        <v>202</v>
      </c>
      <c r="J8" s="232"/>
      <c r="K8" s="250" t="s">
        <v>218</v>
      </c>
      <c r="L8" s="250" t="s">
        <v>188</v>
      </c>
      <c r="M8" s="373" t="s">
        <v>332</v>
      </c>
      <c r="N8" s="374"/>
      <c r="O8" s="374"/>
    </row>
    <row r="9" spans="2:15" s="230" customFormat="1" ht="19.5" customHeight="1">
      <c r="B9" s="251" t="s">
        <v>333</v>
      </c>
      <c r="C9" s="281" t="s">
        <v>385</v>
      </c>
      <c r="D9" s="280" t="s">
        <v>189</v>
      </c>
      <c r="E9" s="248" t="s">
        <v>198</v>
      </c>
      <c r="F9" s="239" t="s">
        <v>202</v>
      </c>
      <c r="G9" s="249" t="s">
        <v>135</v>
      </c>
      <c r="H9" s="252" t="s">
        <v>194</v>
      </c>
      <c r="J9" s="232"/>
      <c r="K9" s="253" t="s">
        <v>199</v>
      </c>
      <c r="L9" s="254" t="s">
        <v>203</v>
      </c>
      <c r="M9" s="375"/>
      <c r="N9" s="376"/>
      <c r="O9" s="376"/>
    </row>
    <row r="10" spans="2:15" s="230" customFormat="1" ht="19.5" customHeight="1">
      <c r="B10" s="238" t="s">
        <v>334</v>
      </c>
      <c r="C10" s="247" t="s">
        <v>386</v>
      </c>
      <c r="D10" s="239" t="s">
        <v>189</v>
      </c>
      <c r="E10" s="248" t="s">
        <v>387</v>
      </c>
      <c r="F10" s="239" t="s">
        <v>182</v>
      </c>
      <c r="G10" s="249" t="s">
        <v>388</v>
      </c>
      <c r="H10" s="252" t="s">
        <v>229</v>
      </c>
      <c r="J10" s="232"/>
      <c r="K10" s="254" t="s">
        <v>226</v>
      </c>
      <c r="L10" s="254" t="s">
        <v>188</v>
      </c>
      <c r="M10" s="375"/>
      <c r="N10" s="376"/>
      <c r="O10" s="376"/>
    </row>
    <row r="11" spans="2:10" s="230" customFormat="1" ht="19.5" customHeight="1">
      <c r="B11" s="238" t="s">
        <v>335</v>
      </c>
      <c r="C11" s="247" t="s">
        <v>389</v>
      </c>
      <c r="D11" s="239" t="s">
        <v>202</v>
      </c>
      <c r="E11" s="248" t="s">
        <v>390</v>
      </c>
      <c r="F11" s="239" t="s">
        <v>391</v>
      </c>
      <c r="G11" s="249" t="s">
        <v>392</v>
      </c>
      <c r="H11" s="252" t="s">
        <v>384</v>
      </c>
      <c r="J11" s="232"/>
    </row>
    <row r="12" spans="2:10" s="230" customFormat="1" ht="19.5" customHeight="1">
      <c r="B12" s="238" t="s">
        <v>336</v>
      </c>
      <c r="C12" s="247" t="s">
        <v>393</v>
      </c>
      <c r="D12" s="239" t="s">
        <v>180</v>
      </c>
      <c r="E12" s="248" t="s">
        <v>191</v>
      </c>
      <c r="F12" s="239" t="s">
        <v>193</v>
      </c>
      <c r="G12" s="249" t="s">
        <v>394</v>
      </c>
      <c r="H12" s="252" t="s">
        <v>194</v>
      </c>
      <c r="J12" s="232"/>
    </row>
    <row r="13" spans="2:15" s="230" customFormat="1" ht="19.5" customHeight="1">
      <c r="B13" s="238" t="s">
        <v>337</v>
      </c>
      <c r="C13" s="247" t="s">
        <v>395</v>
      </c>
      <c r="D13" s="239" t="s">
        <v>384</v>
      </c>
      <c r="E13" s="248" t="s">
        <v>396</v>
      </c>
      <c r="F13" s="239" t="s">
        <v>397</v>
      </c>
      <c r="G13" s="249" t="s">
        <v>398</v>
      </c>
      <c r="H13" s="252" t="s">
        <v>399</v>
      </c>
      <c r="J13" s="232"/>
      <c r="O13" s="255"/>
    </row>
    <row r="14" spans="2:10" s="230" customFormat="1" ht="19.5" customHeight="1">
      <c r="B14" s="238" t="s">
        <v>338</v>
      </c>
      <c r="C14" s="247" t="s">
        <v>197</v>
      </c>
      <c r="D14" s="239" t="s">
        <v>184</v>
      </c>
      <c r="E14" s="248" t="s">
        <v>400</v>
      </c>
      <c r="F14" s="239" t="s">
        <v>182</v>
      </c>
      <c r="G14" s="249" t="s">
        <v>213</v>
      </c>
      <c r="H14" s="252" t="s">
        <v>179</v>
      </c>
      <c r="J14" s="232"/>
    </row>
    <row r="15" spans="2:10" s="230" customFormat="1" ht="19.5" customHeight="1">
      <c r="B15" s="256" t="s">
        <v>339</v>
      </c>
      <c r="C15" s="247" t="s">
        <v>401</v>
      </c>
      <c r="D15" s="239" t="s">
        <v>182</v>
      </c>
      <c r="E15" s="248" t="s">
        <v>231</v>
      </c>
      <c r="F15" s="239" t="s">
        <v>219</v>
      </c>
      <c r="G15" s="249" t="s">
        <v>226</v>
      </c>
      <c r="H15" s="252" t="s">
        <v>188</v>
      </c>
      <c r="J15" s="232"/>
    </row>
    <row r="16" spans="2:10" s="230" customFormat="1" ht="19.5" customHeight="1">
      <c r="B16" s="257" t="s">
        <v>340</v>
      </c>
      <c r="C16" s="247" t="s">
        <v>270</v>
      </c>
      <c r="D16" s="239" t="s">
        <v>179</v>
      </c>
      <c r="E16" s="248" t="s">
        <v>402</v>
      </c>
      <c r="F16" s="239" t="s">
        <v>180</v>
      </c>
      <c r="G16" s="249" t="s">
        <v>225</v>
      </c>
      <c r="H16" s="252" t="s">
        <v>190</v>
      </c>
      <c r="J16" s="232"/>
    </row>
    <row r="17" spans="2:10" s="230" customFormat="1" ht="19.5" customHeight="1">
      <c r="B17" s="238" t="s">
        <v>341</v>
      </c>
      <c r="C17" s="247" t="s">
        <v>403</v>
      </c>
      <c r="D17" s="239" t="s">
        <v>179</v>
      </c>
      <c r="E17" s="248" t="s">
        <v>404</v>
      </c>
      <c r="F17" s="239" t="s">
        <v>261</v>
      </c>
      <c r="G17" s="249" t="s">
        <v>265</v>
      </c>
      <c r="H17" s="252" t="s">
        <v>230</v>
      </c>
      <c r="J17" s="232"/>
    </row>
    <row r="18" spans="2:10" s="230" customFormat="1" ht="19.5" customHeight="1">
      <c r="B18" s="238" t="s">
        <v>342</v>
      </c>
      <c r="C18" s="247" t="s">
        <v>228</v>
      </c>
      <c r="D18" s="239" t="s">
        <v>186</v>
      </c>
      <c r="E18" s="248" t="s">
        <v>405</v>
      </c>
      <c r="F18" s="239" t="s">
        <v>406</v>
      </c>
      <c r="G18" s="249" t="s">
        <v>407</v>
      </c>
      <c r="H18" s="252" t="s">
        <v>179</v>
      </c>
      <c r="J18" s="232"/>
    </row>
    <row r="19" spans="2:16" s="230" customFormat="1" ht="19.5" customHeight="1">
      <c r="B19" s="251" t="s">
        <v>343</v>
      </c>
      <c r="C19" s="247" t="s">
        <v>262</v>
      </c>
      <c r="D19" s="239" t="s">
        <v>186</v>
      </c>
      <c r="E19" s="248" t="s">
        <v>260</v>
      </c>
      <c r="F19" s="239" t="s">
        <v>179</v>
      </c>
      <c r="G19" s="249" t="s">
        <v>259</v>
      </c>
      <c r="H19" s="252" t="s">
        <v>202</v>
      </c>
      <c r="J19" s="232"/>
      <c r="K19" s="372" t="s">
        <v>328</v>
      </c>
      <c r="L19" s="372"/>
      <c r="M19" s="372"/>
      <c r="N19" s="372"/>
      <c r="O19" s="372"/>
      <c r="P19" s="372"/>
    </row>
    <row r="20" spans="2:16" s="230" customFormat="1" ht="19.5" customHeight="1">
      <c r="B20" s="238" t="s">
        <v>344</v>
      </c>
      <c r="C20" s="247" t="s">
        <v>408</v>
      </c>
      <c r="D20" s="239" t="s">
        <v>264</v>
      </c>
      <c r="E20" s="248" t="s">
        <v>268</v>
      </c>
      <c r="F20" s="258" t="s">
        <v>409</v>
      </c>
      <c r="G20" s="249" t="s">
        <v>272</v>
      </c>
      <c r="H20" s="252" t="s">
        <v>186</v>
      </c>
      <c r="J20" s="242" t="s">
        <v>330</v>
      </c>
      <c r="K20" s="243" t="str">
        <f>K21</f>
        <v>深谷　莉玖</v>
      </c>
      <c r="L20" s="244" t="str">
        <f>L21</f>
        <v>あゆりジュニア</v>
      </c>
      <c r="M20" s="245" t="str">
        <f>K22</f>
        <v>伊藤　遥夢</v>
      </c>
      <c r="N20" s="246" t="str">
        <f>L22</f>
        <v>ＮＴＳ</v>
      </c>
      <c r="O20" s="245" t="str">
        <f>K23</f>
        <v>山野辺晃大</v>
      </c>
      <c r="P20" s="246" t="str">
        <f>L23</f>
        <v>平一中</v>
      </c>
    </row>
    <row r="21" spans="2:15" s="230" customFormat="1" ht="19.5" customHeight="1">
      <c r="B21" s="238" t="s">
        <v>345</v>
      </c>
      <c r="C21" s="247" t="s">
        <v>410</v>
      </c>
      <c r="D21" s="239" t="s">
        <v>190</v>
      </c>
      <c r="E21" s="248" t="s">
        <v>411</v>
      </c>
      <c r="F21" s="239" t="s">
        <v>264</v>
      </c>
      <c r="G21" s="249" t="s">
        <v>412</v>
      </c>
      <c r="H21" s="252" t="s">
        <v>183</v>
      </c>
      <c r="J21" s="232"/>
      <c r="K21" s="259" t="s">
        <v>225</v>
      </c>
      <c r="L21" s="259" t="s">
        <v>190</v>
      </c>
      <c r="M21" s="373" t="s">
        <v>332</v>
      </c>
      <c r="N21" s="374"/>
      <c r="O21" s="374"/>
    </row>
    <row r="22" spans="2:15" s="230" customFormat="1" ht="19.5" customHeight="1">
      <c r="B22" s="251" t="s">
        <v>346</v>
      </c>
      <c r="C22" s="247"/>
      <c r="D22" s="239"/>
      <c r="E22" s="248"/>
      <c r="F22" s="239"/>
      <c r="G22" s="249"/>
      <c r="H22" s="252"/>
      <c r="J22" s="232"/>
      <c r="K22" s="254" t="s">
        <v>347</v>
      </c>
      <c r="L22" s="254" t="s">
        <v>221</v>
      </c>
      <c r="M22" s="375"/>
      <c r="N22" s="376"/>
      <c r="O22" s="376"/>
    </row>
    <row r="23" spans="2:15" s="230" customFormat="1" ht="19.5" customHeight="1">
      <c r="B23" s="238" t="s">
        <v>348</v>
      </c>
      <c r="C23" s="247"/>
      <c r="D23" s="239"/>
      <c r="E23" s="248"/>
      <c r="F23" s="252"/>
      <c r="G23" s="249"/>
      <c r="H23" s="252"/>
      <c r="J23" s="232"/>
      <c r="K23" s="254" t="s">
        <v>222</v>
      </c>
      <c r="L23" s="254" t="s">
        <v>201</v>
      </c>
      <c r="M23" s="375"/>
      <c r="N23" s="376"/>
      <c r="O23" s="376"/>
    </row>
    <row r="24" spans="2:10" s="230" customFormat="1" ht="19.5" customHeight="1">
      <c r="B24" s="238" t="s">
        <v>349</v>
      </c>
      <c r="C24" s="247"/>
      <c r="D24" s="239"/>
      <c r="E24" s="248"/>
      <c r="F24" s="239"/>
      <c r="G24" s="249"/>
      <c r="H24" s="252"/>
      <c r="J24" s="232"/>
    </row>
    <row r="25" spans="2:10" s="230" customFormat="1" ht="19.5" customHeight="1" hidden="1">
      <c r="B25" s="238" t="s">
        <v>350</v>
      </c>
      <c r="C25" s="247"/>
      <c r="D25" s="239"/>
      <c r="E25" s="248"/>
      <c r="F25" s="239"/>
      <c r="G25" s="249"/>
      <c r="H25" s="252"/>
      <c r="J25" s="232"/>
    </row>
    <row r="26" spans="2:10" s="230" customFormat="1" ht="19.5" customHeight="1" hidden="1">
      <c r="B26" s="238" t="s">
        <v>351</v>
      </c>
      <c r="C26" s="247"/>
      <c r="D26" s="239"/>
      <c r="E26" s="248"/>
      <c r="F26" s="239"/>
      <c r="G26" s="249"/>
      <c r="H26" s="252"/>
      <c r="J26" s="232"/>
    </row>
    <row r="27" spans="2:10" s="230" customFormat="1" ht="19.5" customHeight="1" hidden="1">
      <c r="B27" s="238" t="s">
        <v>352</v>
      </c>
      <c r="C27" s="260"/>
      <c r="D27" s="261"/>
      <c r="E27" s="247"/>
      <c r="F27" s="252"/>
      <c r="G27" s="262"/>
      <c r="H27" s="263"/>
      <c r="J27" s="232"/>
    </row>
    <row r="28" spans="2:10" s="230" customFormat="1" ht="19.5" customHeight="1" hidden="1">
      <c r="B28" s="238" t="s">
        <v>353</v>
      </c>
      <c r="C28" s="264"/>
      <c r="D28" s="261"/>
      <c r="E28" s="265"/>
      <c r="F28" s="252"/>
      <c r="G28" s="247"/>
      <c r="H28" s="252"/>
      <c r="J28" s="232"/>
    </row>
    <row r="29" spans="2:10" s="230" customFormat="1" ht="13.5" customHeight="1" hidden="1">
      <c r="B29" s="238" t="s">
        <v>354</v>
      </c>
      <c r="C29" s="260"/>
      <c r="D29" s="261"/>
      <c r="E29" s="247"/>
      <c r="F29" s="252"/>
      <c r="G29" s="262"/>
      <c r="H29" s="263"/>
      <c r="J29" s="232"/>
    </row>
    <row r="30" spans="2:10" s="230" customFormat="1" ht="13.5" customHeight="1" hidden="1">
      <c r="B30" s="238" t="s">
        <v>355</v>
      </c>
      <c r="C30" s="260"/>
      <c r="D30" s="261"/>
      <c r="E30" s="247"/>
      <c r="F30" s="252"/>
      <c r="G30" s="262"/>
      <c r="H30" s="263"/>
      <c r="J30" s="232"/>
    </row>
    <row r="31" spans="2:10" s="230" customFormat="1" ht="13.5" customHeight="1" hidden="1">
      <c r="B31" s="238" t="s">
        <v>356</v>
      </c>
      <c r="C31" s="260"/>
      <c r="D31" s="261"/>
      <c r="E31" s="247"/>
      <c r="F31" s="252"/>
      <c r="G31" s="262"/>
      <c r="H31" s="263"/>
      <c r="J31" s="232"/>
    </row>
    <row r="32" spans="2:10" s="230" customFormat="1" ht="13.5" customHeight="1">
      <c r="B32" s="232"/>
      <c r="C32" s="232"/>
      <c r="D32" s="232"/>
      <c r="E32" s="232"/>
      <c r="F32" s="232"/>
      <c r="G32" s="232"/>
      <c r="H32" s="232"/>
      <c r="J32" s="232"/>
    </row>
    <row r="33" spans="2:10" s="230" customFormat="1" ht="30.75" customHeight="1">
      <c r="B33" s="266" t="s">
        <v>357</v>
      </c>
      <c r="C33" s="378" t="s">
        <v>325</v>
      </c>
      <c r="D33" s="379"/>
      <c r="E33" s="378" t="s">
        <v>326</v>
      </c>
      <c r="F33" s="379"/>
      <c r="G33" s="378" t="s">
        <v>327</v>
      </c>
      <c r="H33" s="379"/>
      <c r="J33" s="232"/>
    </row>
    <row r="34" spans="2:16" s="230" customFormat="1" ht="19.5" customHeight="1">
      <c r="B34" s="267" t="s">
        <v>329</v>
      </c>
      <c r="C34" s="282" t="s">
        <v>273</v>
      </c>
      <c r="D34" s="283" t="s">
        <v>413</v>
      </c>
      <c r="E34" s="270" t="s">
        <v>141</v>
      </c>
      <c r="F34" s="269" t="s">
        <v>194</v>
      </c>
      <c r="G34" s="270" t="s">
        <v>414</v>
      </c>
      <c r="H34" s="271" t="s">
        <v>180</v>
      </c>
      <c r="J34" s="232"/>
      <c r="K34" s="372" t="s">
        <v>328</v>
      </c>
      <c r="L34" s="372"/>
      <c r="M34" s="372"/>
      <c r="N34" s="372"/>
      <c r="O34" s="372"/>
      <c r="P34" s="372"/>
    </row>
    <row r="35" spans="2:16" s="230" customFormat="1" ht="19.5" customHeight="1">
      <c r="B35" s="267" t="s">
        <v>331</v>
      </c>
      <c r="C35" s="282" t="s">
        <v>274</v>
      </c>
      <c r="D35" s="283" t="s">
        <v>182</v>
      </c>
      <c r="E35" s="270" t="s">
        <v>415</v>
      </c>
      <c r="F35" s="272" t="s">
        <v>413</v>
      </c>
      <c r="G35" s="273" t="s">
        <v>275</v>
      </c>
      <c r="H35" s="271" t="s">
        <v>179</v>
      </c>
      <c r="J35" s="242" t="s">
        <v>330</v>
      </c>
      <c r="K35" s="243" t="str">
        <f>K36</f>
        <v>草野　凜音</v>
      </c>
      <c r="L35" s="244" t="str">
        <f>L36</f>
        <v>平三中</v>
      </c>
      <c r="M35" s="245" t="str">
        <f>K37</f>
        <v>倉富　　唯</v>
      </c>
      <c r="N35" s="246" t="str">
        <f>L37</f>
        <v>小名浜一中</v>
      </c>
      <c r="O35" s="245" t="str">
        <f>K38</f>
        <v>横山　美優</v>
      </c>
      <c r="P35" s="246" t="str">
        <f>L38</f>
        <v>福大付属中</v>
      </c>
    </row>
    <row r="36" spans="2:15" s="230" customFormat="1" ht="19.5" customHeight="1">
      <c r="B36" s="267" t="s">
        <v>333</v>
      </c>
      <c r="C36" s="284" t="s">
        <v>277</v>
      </c>
      <c r="D36" s="283" t="s">
        <v>413</v>
      </c>
      <c r="E36" s="270" t="s">
        <v>148</v>
      </c>
      <c r="F36" s="271" t="s">
        <v>261</v>
      </c>
      <c r="G36" s="268" t="s">
        <v>416</v>
      </c>
      <c r="H36" s="275" t="s">
        <v>413</v>
      </c>
      <c r="J36" s="232"/>
      <c r="K36" s="259" t="s">
        <v>214</v>
      </c>
      <c r="L36" s="259" t="s">
        <v>183</v>
      </c>
      <c r="M36" s="373" t="s">
        <v>332</v>
      </c>
      <c r="N36" s="374"/>
      <c r="O36" s="374"/>
    </row>
    <row r="37" spans="2:15" s="230" customFormat="1" ht="19.5" customHeight="1">
      <c r="B37" s="267" t="s">
        <v>334</v>
      </c>
      <c r="C37" s="274" t="s">
        <v>417</v>
      </c>
      <c r="D37" s="276" t="s">
        <v>179</v>
      </c>
      <c r="E37" s="270" t="s">
        <v>418</v>
      </c>
      <c r="F37" s="271" t="s">
        <v>419</v>
      </c>
      <c r="G37" s="268" t="s">
        <v>420</v>
      </c>
      <c r="H37" s="271" t="s">
        <v>413</v>
      </c>
      <c r="J37" s="232"/>
      <c r="K37" s="254" t="s">
        <v>234</v>
      </c>
      <c r="L37" s="254" t="s">
        <v>203</v>
      </c>
      <c r="M37" s="375"/>
      <c r="N37" s="376"/>
      <c r="O37" s="376"/>
    </row>
    <row r="38" spans="2:15" s="230" customFormat="1" ht="19.5" customHeight="1">
      <c r="B38" s="267" t="s">
        <v>335</v>
      </c>
      <c r="C38" s="274" t="s">
        <v>421</v>
      </c>
      <c r="D38" s="276" t="s">
        <v>219</v>
      </c>
      <c r="E38" s="270" t="s">
        <v>422</v>
      </c>
      <c r="F38" s="275" t="s">
        <v>413</v>
      </c>
      <c r="G38" s="268" t="s">
        <v>205</v>
      </c>
      <c r="H38" s="276" t="s">
        <v>204</v>
      </c>
      <c r="J38" s="232"/>
      <c r="K38" s="254" t="s">
        <v>149</v>
      </c>
      <c r="L38" s="254" t="s">
        <v>206</v>
      </c>
      <c r="M38" s="375"/>
      <c r="N38" s="376"/>
      <c r="O38" s="376"/>
    </row>
    <row r="39" spans="2:10" s="230" customFormat="1" ht="19.5" customHeight="1">
      <c r="B39" s="267" t="s">
        <v>336</v>
      </c>
      <c r="C39" s="274" t="s">
        <v>140</v>
      </c>
      <c r="D39" s="276" t="s">
        <v>204</v>
      </c>
      <c r="E39" s="270" t="s">
        <v>235</v>
      </c>
      <c r="F39" s="271" t="s">
        <v>219</v>
      </c>
      <c r="G39" s="268" t="s">
        <v>423</v>
      </c>
      <c r="H39" s="271" t="s">
        <v>424</v>
      </c>
      <c r="J39" s="232"/>
    </row>
    <row r="40" spans="2:10" s="230" customFormat="1" ht="19.5" customHeight="1">
      <c r="B40" s="267" t="s">
        <v>337</v>
      </c>
      <c r="C40" s="274" t="s">
        <v>425</v>
      </c>
      <c r="D40" s="276" t="s">
        <v>182</v>
      </c>
      <c r="E40" s="270" t="s">
        <v>426</v>
      </c>
      <c r="F40" s="271" t="s">
        <v>427</v>
      </c>
      <c r="G40" s="268" t="s">
        <v>209</v>
      </c>
      <c r="H40" s="271" t="s">
        <v>428</v>
      </c>
      <c r="J40" s="232"/>
    </row>
    <row r="41" spans="2:10" s="230" customFormat="1" ht="19.5" customHeight="1">
      <c r="B41" s="267" t="s">
        <v>338</v>
      </c>
      <c r="C41" s="274" t="s">
        <v>429</v>
      </c>
      <c r="D41" s="276" t="s">
        <v>427</v>
      </c>
      <c r="E41" s="270" t="s">
        <v>430</v>
      </c>
      <c r="F41" s="271" t="s">
        <v>261</v>
      </c>
      <c r="G41" s="268" t="s">
        <v>431</v>
      </c>
      <c r="H41" s="271" t="s">
        <v>179</v>
      </c>
      <c r="J41" s="232"/>
    </row>
    <row r="42" spans="2:10" s="230" customFormat="1" ht="19.5" customHeight="1">
      <c r="B42" s="267" t="s">
        <v>339</v>
      </c>
      <c r="C42" s="274" t="s">
        <v>432</v>
      </c>
      <c r="D42" s="276" t="s">
        <v>180</v>
      </c>
      <c r="E42" s="270" t="s">
        <v>238</v>
      </c>
      <c r="F42" s="271" t="s">
        <v>192</v>
      </c>
      <c r="G42" s="268" t="s">
        <v>244</v>
      </c>
      <c r="H42" s="271" t="s">
        <v>406</v>
      </c>
      <c r="J42" s="232"/>
    </row>
    <row r="43" spans="2:10" s="230" customFormat="1" ht="19.5" customHeight="1">
      <c r="B43" s="267" t="s">
        <v>340</v>
      </c>
      <c r="C43" s="274" t="s">
        <v>232</v>
      </c>
      <c r="D43" s="275" t="s">
        <v>233</v>
      </c>
      <c r="E43" s="270" t="s">
        <v>243</v>
      </c>
      <c r="F43" s="271" t="s">
        <v>433</v>
      </c>
      <c r="G43" s="268" t="s">
        <v>434</v>
      </c>
      <c r="H43" s="271" t="s">
        <v>202</v>
      </c>
      <c r="J43" s="232"/>
    </row>
    <row r="44" spans="2:10" s="230" customFormat="1" ht="19.5" customHeight="1">
      <c r="B44" s="267" t="s">
        <v>341</v>
      </c>
      <c r="C44" s="274" t="s">
        <v>435</v>
      </c>
      <c r="D44" s="276" t="s">
        <v>187</v>
      </c>
      <c r="E44" s="270" t="s">
        <v>436</v>
      </c>
      <c r="F44" s="271" t="s">
        <v>203</v>
      </c>
      <c r="G44" s="268" t="s">
        <v>276</v>
      </c>
      <c r="H44" s="271" t="s">
        <v>179</v>
      </c>
      <c r="J44" s="232"/>
    </row>
    <row r="45" spans="2:16" s="230" customFormat="1" ht="19.5" customHeight="1">
      <c r="B45" s="267" t="s">
        <v>342</v>
      </c>
      <c r="C45" s="274" t="s">
        <v>437</v>
      </c>
      <c r="D45" s="276" t="s">
        <v>192</v>
      </c>
      <c r="E45" s="270" t="s">
        <v>278</v>
      </c>
      <c r="F45" s="271" t="s">
        <v>187</v>
      </c>
      <c r="G45" s="268" t="s">
        <v>438</v>
      </c>
      <c r="H45" s="271" t="s">
        <v>182</v>
      </c>
      <c r="J45" s="232"/>
      <c r="K45" s="372" t="s">
        <v>328</v>
      </c>
      <c r="L45" s="372"/>
      <c r="M45" s="372"/>
      <c r="N45" s="372"/>
      <c r="O45" s="372"/>
      <c r="P45" s="372"/>
    </row>
    <row r="46" spans="2:16" s="230" customFormat="1" ht="19.5" customHeight="1">
      <c r="B46" s="267" t="s">
        <v>343</v>
      </c>
      <c r="C46" s="274" t="s">
        <v>439</v>
      </c>
      <c r="D46" s="276" t="s">
        <v>186</v>
      </c>
      <c r="E46" s="270" t="s">
        <v>440</v>
      </c>
      <c r="F46" s="271" t="s">
        <v>202</v>
      </c>
      <c r="G46" s="268" t="s">
        <v>237</v>
      </c>
      <c r="H46" s="271" t="s">
        <v>185</v>
      </c>
      <c r="J46" s="242" t="s">
        <v>330</v>
      </c>
      <c r="K46" s="243" t="str">
        <f>K47</f>
        <v>富岡　姫菜</v>
      </c>
      <c r="L46" s="244" t="str">
        <f>L47</f>
        <v>平三中</v>
      </c>
      <c r="M46" s="245" t="str">
        <f>K48</f>
        <v>小松　心優</v>
      </c>
      <c r="N46" s="246" t="str">
        <f>L48</f>
        <v>向陽中</v>
      </c>
      <c r="O46" s="245" t="str">
        <f>K49</f>
        <v>児島　心結</v>
      </c>
      <c r="P46" s="246" t="str">
        <f>L49</f>
        <v>高田中</v>
      </c>
    </row>
    <row r="47" spans="2:15" s="230" customFormat="1" ht="19.5" customHeight="1">
      <c r="B47" s="267" t="s">
        <v>344</v>
      </c>
      <c r="C47" s="274"/>
      <c r="D47" s="276"/>
      <c r="E47" s="270"/>
      <c r="F47" s="271"/>
      <c r="G47" s="268"/>
      <c r="H47" s="275"/>
      <c r="J47" s="232"/>
      <c r="K47" s="259" t="s">
        <v>359</v>
      </c>
      <c r="L47" s="259" t="s">
        <v>183</v>
      </c>
      <c r="M47" s="373" t="s">
        <v>332</v>
      </c>
      <c r="N47" s="374"/>
      <c r="O47" s="374"/>
    </row>
    <row r="48" spans="2:15" s="230" customFormat="1" ht="19.5" customHeight="1">
      <c r="B48" s="277" t="s">
        <v>345</v>
      </c>
      <c r="C48" s="274"/>
      <c r="D48" s="276"/>
      <c r="E48" s="270"/>
      <c r="F48" s="271"/>
      <c r="G48" s="268"/>
      <c r="H48" s="271"/>
      <c r="J48" s="232"/>
      <c r="K48" s="254" t="s">
        <v>279</v>
      </c>
      <c r="L48" s="254" t="s">
        <v>185</v>
      </c>
      <c r="M48" s="375"/>
      <c r="N48" s="376"/>
      <c r="O48" s="376"/>
    </row>
    <row r="49" spans="2:15" s="230" customFormat="1" ht="19.5" customHeight="1">
      <c r="B49" s="277" t="s">
        <v>346</v>
      </c>
      <c r="C49" s="274"/>
      <c r="D49" s="276"/>
      <c r="E49" s="270"/>
      <c r="F49" s="271"/>
      <c r="G49" s="268"/>
      <c r="H49" s="271"/>
      <c r="J49" s="232"/>
      <c r="K49" s="253" t="s">
        <v>360</v>
      </c>
      <c r="L49" s="254" t="s">
        <v>241</v>
      </c>
      <c r="M49" s="375"/>
      <c r="N49" s="376"/>
      <c r="O49" s="376"/>
    </row>
    <row r="50" spans="2:10" s="230" customFormat="1" ht="19.5" customHeight="1">
      <c r="B50" s="277" t="s">
        <v>348</v>
      </c>
      <c r="C50" s="274"/>
      <c r="D50" s="276"/>
      <c r="E50" s="270"/>
      <c r="F50" s="271"/>
      <c r="G50" s="268"/>
      <c r="H50" s="275"/>
      <c r="J50" s="232"/>
    </row>
    <row r="51" spans="2:10" s="230" customFormat="1" ht="19.5" customHeight="1" hidden="1">
      <c r="B51" s="267" t="s">
        <v>349</v>
      </c>
      <c r="C51" s="274"/>
      <c r="D51" s="276"/>
      <c r="E51" s="270"/>
      <c r="F51" s="271"/>
      <c r="G51" s="268"/>
      <c r="H51" s="275"/>
      <c r="J51" s="232"/>
    </row>
    <row r="52" spans="2:10" s="230" customFormat="1" ht="19.5" customHeight="1" hidden="1">
      <c r="B52" s="267" t="s">
        <v>350</v>
      </c>
      <c r="C52" s="274"/>
      <c r="D52" s="276"/>
      <c r="E52" s="270"/>
      <c r="F52" s="271"/>
      <c r="G52" s="268"/>
      <c r="H52" s="275"/>
      <c r="J52" s="232"/>
    </row>
    <row r="53" spans="2:10" s="230" customFormat="1" ht="19.5" customHeight="1">
      <c r="B53" s="377"/>
      <c r="C53" s="377"/>
      <c r="D53" s="377"/>
      <c r="E53" s="377"/>
      <c r="F53" s="377"/>
      <c r="G53" s="377"/>
      <c r="H53" s="377"/>
      <c r="J53" s="232"/>
    </row>
    <row r="54" s="230" customFormat="1" ht="24" customHeight="1">
      <c r="J54" s="232"/>
    </row>
    <row r="55" s="230" customFormat="1" ht="8.25" customHeight="1">
      <c r="J55" s="232"/>
    </row>
    <row r="56" s="230" customFormat="1" ht="16.5">
      <c r="J56" s="232"/>
    </row>
  </sheetData>
  <sheetProtection/>
  <mergeCells count="16">
    <mergeCell ref="M36:O38"/>
    <mergeCell ref="K45:P45"/>
    <mergeCell ref="M47:O49"/>
    <mergeCell ref="B53:H53"/>
    <mergeCell ref="K19:P19"/>
    <mergeCell ref="M21:O23"/>
    <mergeCell ref="C33:D33"/>
    <mergeCell ref="E33:F33"/>
    <mergeCell ref="G33:H33"/>
    <mergeCell ref="K34:P34"/>
    <mergeCell ref="B1:H1"/>
    <mergeCell ref="C6:D6"/>
    <mergeCell ref="E6:F6"/>
    <mergeCell ref="G6:H6"/>
    <mergeCell ref="K6:P6"/>
    <mergeCell ref="M8:O10"/>
  </mergeCells>
  <printOptions horizontalCentered="1" verticalCentered="1"/>
  <pageMargins left="0.5905511811023623" right="0.5905511811023623" top="0.5905511811023623" bottom="0.5905511811023623" header="0.31496062992125984" footer="0.31496062992125984"/>
  <pageSetup fitToHeight="1" fitToWidth="1" orientation="portrait" paperSize="9" scale="9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20"/>
  <sheetViews>
    <sheetView view="pageBreakPreview" zoomScale="75" zoomScaleNormal="85" zoomScaleSheetLayoutView="75" zoomScalePageLayoutView="0" workbookViewId="0" topLeftCell="A1">
      <selection activeCell="I8" sqref="I8"/>
    </sheetView>
  </sheetViews>
  <sheetFormatPr defaultColWidth="9.09765625" defaultRowHeight="27" customHeight="1"/>
  <cols>
    <col min="1" max="1" width="6.09765625" style="106" customWidth="1"/>
    <col min="2" max="2" width="12" style="106" bestFit="1" customWidth="1"/>
    <col min="3" max="4" width="6.5" style="107" bestFit="1" customWidth="1"/>
    <col min="5" max="5" width="38.69921875" style="106" bestFit="1" customWidth="1"/>
    <col min="6" max="9" width="10.09765625" style="106" customWidth="1"/>
    <col min="10" max="10" width="60.19921875" style="106" customWidth="1"/>
    <col min="11" max="16384" width="9.09765625" style="106" customWidth="1"/>
  </cols>
  <sheetData>
    <row r="1" ht="30" customHeight="1">
      <c r="A1" s="105" t="s">
        <v>254</v>
      </c>
    </row>
    <row r="2" spans="3:7" s="108" customFormat="1" ht="26.25" customHeight="1">
      <c r="C2" s="109"/>
      <c r="D2" s="109"/>
      <c r="E2" s="110">
        <v>44083</v>
      </c>
      <c r="F2" s="111" t="s">
        <v>3</v>
      </c>
      <c r="G2" s="112" t="s">
        <v>101</v>
      </c>
    </row>
    <row r="3" spans="1:10" s="108" customFormat="1" ht="27" customHeight="1">
      <c r="A3" s="113" t="s">
        <v>4</v>
      </c>
      <c r="B3" s="113" t="s">
        <v>5</v>
      </c>
      <c r="C3" s="113" t="s">
        <v>6</v>
      </c>
      <c r="D3" s="113" t="s">
        <v>7</v>
      </c>
      <c r="E3" s="113" t="s">
        <v>113</v>
      </c>
      <c r="F3" s="113" t="s">
        <v>8</v>
      </c>
      <c r="G3" s="113" t="s">
        <v>9</v>
      </c>
      <c r="H3" s="113" t="s">
        <v>10</v>
      </c>
      <c r="I3" s="113" t="s">
        <v>11</v>
      </c>
      <c r="J3" s="113" t="s">
        <v>102</v>
      </c>
    </row>
    <row r="4" spans="1:10" s="211" customFormat="1" ht="42" customHeight="1">
      <c r="A4" s="208">
        <v>1</v>
      </c>
      <c r="B4" s="209">
        <v>43925</v>
      </c>
      <c r="C4" s="209" t="s">
        <v>151</v>
      </c>
      <c r="D4" s="209" t="s">
        <v>281</v>
      </c>
      <c r="E4" s="208" t="s">
        <v>114</v>
      </c>
      <c r="F4" s="208" t="s">
        <v>13</v>
      </c>
      <c r="G4" s="209">
        <v>42799</v>
      </c>
      <c r="H4" s="209">
        <v>42814</v>
      </c>
      <c r="I4" s="209">
        <v>42809</v>
      </c>
      <c r="J4" s="210" t="s">
        <v>115</v>
      </c>
    </row>
    <row r="5" spans="1:10" s="211" customFormat="1" ht="42" customHeight="1">
      <c r="A5" s="212">
        <v>2</v>
      </c>
      <c r="B5" s="209">
        <v>44016</v>
      </c>
      <c r="C5" s="209" t="s">
        <v>151</v>
      </c>
      <c r="D5" s="209" t="s">
        <v>281</v>
      </c>
      <c r="E5" s="213" t="s">
        <v>282</v>
      </c>
      <c r="F5" s="208" t="s">
        <v>2</v>
      </c>
      <c r="G5" s="209">
        <v>43600</v>
      </c>
      <c r="H5" s="209">
        <v>43630</v>
      </c>
      <c r="I5" s="209">
        <v>43627</v>
      </c>
      <c r="J5" s="214" t="s">
        <v>116</v>
      </c>
    </row>
    <row r="6" spans="1:10" s="211" customFormat="1" ht="42" customHeight="1">
      <c r="A6" s="215">
        <v>3</v>
      </c>
      <c r="B6" s="216">
        <v>44073</v>
      </c>
      <c r="C6" s="209" t="s">
        <v>150</v>
      </c>
      <c r="D6" s="209" t="s">
        <v>281</v>
      </c>
      <c r="E6" s="213" t="s">
        <v>161</v>
      </c>
      <c r="F6" s="208" t="s">
        <v>118</v>
      </c>
      <c r="G6" s="216">
        <f>B6-40</f>
        <v>44033</v>
      </c>
      <c r="H6" s="216">
        <f>B6-18</f>
        <v>44055</v>
      </c>
      <c r="I6" s="216">
        <f>H6-4</f>
        <v>44051</v>
      </c>
      <c r="J6" s="217"/>
    </row>
    <row r="7" spans="1:12" s="295" customFormat="1" ht="42" customHeight="1">
      <c r="A7" s="291">
        <v>4</v>
      </c>
      <c r="B7" s="292">
        <v>44138</v>
      </c>
      <c r="C7" s="292" t="s">
        <v>284</v>
      </c>
      <c r="D7" s="293" t="s">
        <v>283</v>
      </c>
      <c r="E7" s="291" t="s">
        <v>117</v>
      </c>
      <c r="F7" s="291" t="s">
        <v>285</v>
      </c>
      <c r="G7" s="292">
        <f>B7-40</f>
        <v>44098</v>
      </c>
      <c r="H7" s="292">
        <f>B7-20</f>
        <v>44118</v>
      </c>
      <c r="I7" s="292">
        <f>H7-4</f>
        <v>44114</v>
      </c>
      <c r="J7" s="294" t="s">
        <v>160</v>
      </c>
      <c r="L7" s="296"/>
    </row>
    <row r="8" spans="1:10" s="116" customFormat="1" ht="42" customHeight="1">
      <c r="A8" s="113">
        <v>5</v>
      </c>
      <c r="B8" s="114">
        <v>43846</v>
      </c>
      <c r="C8" s="114" t="s">
        <v>151</v>
      </c>
      <c r="D8" s="114" t="s">
        <v>283</v>
      </c>
      <c r="E8" s="113" t="s">
        <v>509</v>
      </c>
      <c r="F8" s="113" t="s">
        <v>1</v>
      </c>
      <c r="G8" s="114">
        <f>B8-40</f>
        <v>43806</v>
      </c>
      <c r="H8" s="114">
        <f>B8-20</f>
        <v>43826</v>
      </c>
      <c r="I8" s="114">
        <f>H8-4</f>
        <v>43822</v>
      </c>
      <c r="J8" s="115"/>
    </row>
    <row r="9" spans="1:10" s="116" customFormat="1" ht="42" customHeight="1">
      <c r="A9" s="113">
        <v>6</v>
      </c>
      <c r="B9" s="114">
        <v>43896</v>
      </c>
      <c r="C9" s="114" t="s">
        <v>151</v>
      </c>
      <c r="D9" s="114" t="s">
        <v>15</v>
      </c>
      <c r="E9" s="117" t="s">
        <v>286</v>
      </c>
      <c r="F9" s="113" t="s">
        <v>159</v>
      </c>
      <c r="G9" s="114">
        <f>B9-40</f>
        <v>43856</v>
      </c>
      <c r="H9" s="114">
        <f>B9-20</f>
        <v>43876</v>
      </c>
      <c r="I9" s="114">
        <f>H9-4</f>
        <v>43872</v>
      </c>
      <c r="J9" s="118" t="s">
        <v>106</v>
      </c>
    </row>
    <row r="10" spans="1:10" s="108" customFormat="1" ht="21" customHeight="1">
      <c r="A10" s="109"/>
      <c r="B10" s="119" t="s">
        <v>14</v>
      </c>
      <c r="C10" s="120"/>
      <c r="D10" s="121"/>
      <c r="E10" s="109"/>
      <c r="F10" s="109"/>
      <c r="G10" s="120"/>
      <c r="H10" s="120"/>
      <c r="J10" s="106"/>
    </row>
    <row r="11" spans="1:10" ht="32.25" customHeight="1">
      <c r="A11" s="105" t="s">
        <v>287</v>
      </c>
      <c r="J11" s="122"/>
    </row>
    <row r="12" spans="3:7" s="108" customFormat="1" ht="26.25" customHeight="1">
      <c r="C12" s="109"/>
      <c r="D12" s="109"/>
      <c r="E12" s="110">
        <f>E2</f>
        <v>44083</v>
      </c>
      <c r="F12" s="111" t="s">
        <v>3</v>
      </c>
      <c r="G12" s="112" t="s">
        <v>101</v>
      </c>
    </row>
    <row r="13" spans="1:10" s="108" customFormat="1" ht="27" customHeight="1">
      <c r="A13" s="113" t="s">
        <v>4</v>
      </c>
      <c r="B13" s="113" t="s">
        <v>5</v>
      </c>
      <c r="C13" s="113" t="s">
        <v>6</v>
      </c>
      <c r="D13" s="113" t="s">
        <v>7</v>
      </c>
      <c r="E13" s="113" t="s">
        <v>113</v>
      </c>
      <c r="F13" s="113" t="s">
        <v>8</v>
      </c>
      <c r="G13" s="113" t="s">
        <v>9</v>
      </c>
      <c r="H13" s="113" t="s">
        <v>10</v>
      </c>
      <c r="I13" s="113" t="s">
        <v>11</v>
      </c>
      <c r="J13" s="113" t="s">
        <v>102</v>
      </c>
    </row>
    <row r="14" spans="1:10" s="211" customFormat="1" ht="43.5" customHeight="1">
      <c r="A14" s="208">
        <v>1</v>
      </c>
      <c r="B14" s="209">
        <v>44002</v>
      </c>
      <c r="C14" s="209" t="s">
        <v>12</v>
      </c>
      <c r="D14" s="209" t="s">
        <v>281</v>
      </c>
      <c r="E14" s="213" t="s">
        <v>153</v>
      </c>
      <c r="F14" s="208" t="s">
        <v>2</v>
      </c>
      <c r="G14" s="209">
        <f>B14-35</f>
        <v>43967</v>
      </c>
      <c r="H14" s="209">
        <f>B14-15</f>
        <v>43987</v>
      </c>
      <c r="I14" s="209">
        <f>H14-4</f>
        <v>43983</v>
      </c>
      <c r="J14" s="218" t="s">
        <v>288</v>
      </c>
    </row>
    <row r="15" spans="1:10" s="211" customFormat="1" ht="43.5" customHeight="1">
      <c r="A15" s="208">
        <v>2</v>
      </c>
      <c r="B15" s="209">
        <v>44086</v>
      </c>
      <c r="C15" s="209" t="s">
        <v>12</v>
      </c>
      <c r="D15" s="209" t="s">
        <v>281</v>
      </c>
      <c r="E15" s="208" t="s">
        <v>289</v>
      </c>
      <c r="F15" s="208" t="s">
        <v>1</v>
      </c>
      <c r="G15" s="209">
        <f>B15-40</f>
        <v>44046</v>
      </c>
      <c r="H15" s="209">
        <f>B15-20</f>
        <v>44066</v>
      </c>
      <c r="I15" s="209">
        <f>H15-4</f>
        <v>44062</v>
      </c>
      <c r="J15" s="218" t="s">
        <v>288</v>
      </c>
    </row>
    <row r="16" spans="1:10" s="298" customFormat="1" ht="43.5" customHeight="1">
      <c r="A16" s="291">
        <v>3</v>
      </c>
      <c r="B16" s="292">
        <v>44158</v>
      </c>
      <c r="C16" s="292" t="s">
        <v>152</v>
      </c>
      <c r="D16" s="292" t="s">
        <v>283</v>
      </c>
      <c r="E16" s="291" t="s">
        <v>290</v>
      </c>
      <c r="F16" s="291" t="s">
        <v>285</v>
      </c>
      <c r="G16" s="292">
        <f>B16-40</f>
        <v>44118</v>
      </c>
      <c r="H16" s="292">
        <f>B16-20</f>
        <v>44138</v>
      </c>
      <c r="I16" s="292">
        <f>H16-4</f>
        <v>44134</v>
      </c>
      <c r="J16" s="297" t="s">
        <v>162</v>
      </c>
    </row>
    <row r="17" spans="1:10" s="108" customFormat="1" ht="43.5" customHeight="1">
      <c r="A17" s="113">
        <v>4</v>
      </c>
      <c r="B17" s="114">
        <v>43841</v>
      </c>
      <c r="C17" s="114" t="s">
        <v>152</v>
      </c>
      <c r="D17" s="114" t="s">
        <v>15</v>
      </c>
      <c r="E17" s="219" t="s">
        <v>117</v>
      </c>
      <c r="F17" s="113" t="s">
        <v>159</v>
      </c>
      <c r="G17" s="114">
        <f>B17-40</f>
        <v>43801</v>
      </c>
      <c r="H17" s="114">
        <f>B17-20</f>
        <v>43821</v>
      </c>
      <c r="I17" s="114">
        <f>H17-4</f>
        <v>43817</v>
      </c>
      <c r="J17" s="123" t="s">
        <v>162</v>
      </c>
    </row>
    <row r="18" spans="1:10" s="108" customFormat="1" ht="43.5" customHeight="1">
      <c r="A18" s="113">
        <v>5</v>
      </c>
      <c r="B18" s="114">
        <v>43910</v>
      </c>
      <c r="C18" s="114" t="s">
        <v>151</v>
      </c>
      <c r="D18" s="114" t="s">
        <v>15</v>
      </c>
      <c r="E18" s="117" t="s">
        <v>161</v>
      </c>
      <c r="F18" s="113" t="s">
        <v>118</v>
      </c>
      <c r="G18" s="114">
        <f>B18-40</f>
        <v>43870</v>
      </c>
      <c r="H18" s="114">
        <f>B18-20</f>
        <v>43890</v>
      </c>
      <c r="I18" s="114">
        <f>H18-4</f>
        <v>43886</v>
      </c>
      <c r="J18" s="123" t="s">
        <v>119</v>
      </c>
    </row>
    <row r="19" spans="2:4" ht="40.5" customHeight="1">
      <c r="B19" s="124" t="s">
        <v>120</v>
      </c>
      <c r="D19" s="121"/>
    </row>
    <row r="20" spans="2:4" ht="22.5" customHeight="1">
      <c r="B20" s="125"/>
      <c r="D20" s="121"/>
    </row>
  </sheetData>
  <sheetProtection/>
  <printOptions horizontalCentered="1" verticalCentered="1"/>
  <pageMargins left="0.3937007874015748" right="0.3937007874015748" top="0.61" bottom="0.5905511811023623" header="0.5118110236220472" footer="0.5118110236220472"/>
  <pageSetup fitToHeight="1" fitToWidth="1" horizontalDpi="300" verticalDpi="3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O59"/>
  <sheetViews>
    <sheetView view="pageBreakPreview" zoomScaleSheetLayoutView="100" zoomScalePageLayoutView="0" workbookViewId="0" topLeftCell="A1">
      <selection activeCell="A1" sqref="A1"/>
    </sheetView>
  </sheetViews>
  <sheetFormatPr defaultColWidth="9" defaultRowHeight="21" customHeight="1"/>
  <cols>
    <col min="1" max="2" width="4" style="64" customWidth="1"/>
    <col min="3" max="3" width="15.5" style="64" customWidth="1"/>
    <col min="4" max="4" width="6.59765625" style="64" customWidth="1"/>
    <col min="5" max="5" width="29.09765625" style="64" customWidth="1"/>
    <col min="6" max="6" width="17.59765625" style="64" customWidth="1"/>
    <col min="7" max="7" width="26" style="64" customWidth="1"/>
    <col min="8" max="8" width="10.296875" style="64" customWidth="1"/>
    <col min="9" max="16384" width="9" style="64" customWidth="1"/>
  </cols>
  <sheetData>
    <row r="1" ht="18" customHeight="1">
      <c r="G1" s="65">
        <v>44168</v>
      </c>
    </row>
    <row r="2" spans="1:7" ht="21" customHeight="1">
      <c r="A2" s="66" t="s">
        <v>316</v>
      </c>
      <c r="B2" s="66"/>
      <c r="D2" s="66"/>
      <c r="G2" s="97"/>
    </row>
    <row r="3" spans="1:4" ht="3" customHeight="1">
      <c r="A3" s="66"/>
      <c r="B3" s="66"/>
      <c r="D3" s="66"/>
    </row>
    <row r="4" spans="1:7" ht="21" customHeight="1">
      <c r="A4" s="66"/>
      <c r="B4" s="66"/>
      <c r="D4" s="66"/>
      <c r="G4" s="6" t="s">
        <v>155</v>
      </c>
    </row>
    <row r="5" spans="7:11" ht="13.5">
      <c r="G5" s="67" t="s">
        <v>22</v>
      </c>
      <c r="I5" s="68" t="s">
        <v>21</v>
      </c>
      <c r="J5" s="69"/>
      <c r="K5" s="69"/>
    </row>
    <row r="6" spans="7:11" ht="4.5" customHeight="1">
      <c r="G6" s="67"/>
      <c r="I6" s="68" t="s">
        <v>108</v>
      </c>
      <c r="J6" s="69"/>
      <c r="K6" s="69"/>
    </row>
    <row r="7" spans="1:11" ht="30" customHeight="1">
      <c r="A7" s="307" t="s">
        <v>366</v>
      </c>
      <c r="B7" s="307"/>
      <c r="C7" s="307"/>
      <c r="D7" s="307"/>
      <c r="E7" s="307"/>
      <c r="F7" s="307"/>
      <c r="G7" s="307"/>
      <c r="I7" s="68" t="s">
        <v>23</v>
      </c>
      <c r="J7" s="69"/>
      <c r="K7" s="69"/>
    </row>
    <row r="8" spans="3:11" ht="4.5" customHeight="1">
      <c r="C8" s="70"/>
      <c r="I8" s="68" t="s">
        <v>24</v>
      </c>
      <c r="J8" s="69"/>
      <c r="K8" s="69"/>
    </row>
    <row r="9" spans="1:11" ht="90" customHeight="1">
      <c r="A9" s="308" t="s">
        <v>365</v>
      </c>
      <c r="B9" s="309"/>
      <c r="C9" s="309"/>
      <c r="D9" s="309"/>
      <c r="E9" s="309"/>
      <c r="F9" s="309"/>
      <c r="G9" s="309"/>
      <c r="I9" s="90" t="s">
        <v>98</v>
      </c>
      <c r="J9" s="91"/>
      <c r="K9" s="91"/>
    </row>
    <row r="10" spans="5:11" ht="15" customHeight="1">
      <c r="E10" s="71" t="s">
        <v>25</v>
      </c>
      <c r="F10" s="68"/>
      <c r="G10" s="69"/>
      <c r="H10" s="69"/>
      <c r="I10" s="72" t="s">
        <v>37</v>
      </c>
      <c r="J10" s="73"/>
      <c r="K10" s="73"/>
    </row>
    <row r="11" spans="2:11" s="69" customFormat="1" ht="16.5" customHeight="1">
      <c r="B11" s="74">
        <v>1</v>
      </c>
      <c r="C11" s="69" t="s">
        <v>27</v>
      </c>
      <c r="D11" s="69" t="s">
        <v>20</v>
      </c>
      <c r="F11" s="68"/>
      <c r="J11" s="69" t="s">
        <v>28</v>
      </c>
      <c r="K11" s="68" t="s">
        <v>29</v>
      </c>
    </row>
    <row r="12" spans="2:11" s="69" customFormat="1" ht="16.5" customHeight="1">
      <c r="B12" s="74"/>
      <c r="C12" s="8" t="s">
        <v>111</v>
      </c>
      <c r="D12" s="69" t="s">
        <v>367</v>
      </c>
      <c r="G12" s="64"/>
      <c r="K12" s="68"/>
    </row>
    <row r="13" spans="2:12" s="69" customFormat="1" ht="16.5" customHeight="1">
      <c r="B13" s="74">
        <v>2</v>
      </c>
      <c r="C13" s="69" t="s">
        <v>31</v>
      </c>
      <c r="D13" s="69" t="s">
        <v>368</v>
      </c>
      <c r="G13" s="64"/>
      <c r="I13" s="69" t="s">
        <v>20</v>
      </c>
      <c r="L13" s="64"/>
    </row>
    <row r="14" spans="2:12" s="69" customFormat="1" ht="16.5" customHeight="1">
      <c r="B14" s="74">
        <v>3</v>
      </c>
      <c r="C14" s="69" t="s">
        <v>32</v>
      </c>
      <c r="D14" s="8" t="s">
        <v>369</v>
      </c>
      <c r="G14" s="64"/>
      <c r="I14" s="68" t="s">
        <v>33</v>
      </c>
      <c r="K14" s="69" t="s">
        <v>28</v>
      </c>
      <c r="L14" s="68" t="s">
        <v>34</v>
      </c>
    </row>
    <row r="15" spans="2:12" s="69" customFormat="1" ht="16.5" customHeight="1">
      <c r="B15" s="74"/>
      <c r="D15" s="69" t="s">
        <v>215</v>
      </c>
      <c r="G15" s="64"/>
      <c r="I15" s="68" t="s">
        <v>109</v>
      </c>
      <c r="L15" s="64"/>
    </row>
    <row r="16" spans="2:15" s="69" customFormat="1" ht="16.5" customHeight="1">
      <c r="B16" s="74">
        <v>4</v>
      </c>
      <c r="C16" s="69" t="s">
        <v>35</v>
      </c>
      <c r="D16" s="299" t="s">
        <v>24</v>
      </c>
      <c r="E16" s="93"/>
      <c r="F16" s="197" t="s">
        <v>216</v>
      </c>
      <c r="H16" s="92"/>
      <c r="I16" s="75" t="e">
        <f>'[4]各理事長'!I16</f>
        <v>#REF!</v>
      </c>
      <c r="J16" s="75"/>
      <c r="K16" s="76" t="e">
        <f>'[4]各理事長'!K16</f>
        <v>#REF!</v>
      </c>
      <c r="L16" s="68"/>
      <c r="M16" s="92"/>
      <c r="N16" s="92"/>
      <c r="O16" s="92"/>
    </row>
    <row r="17" spans="2:15" s="69" customFormat="1" ht="16.5" customHeight="1">
      <c r="B17" s="74"/>
      <c r="D17" s="93" t="s">
        <v>217</v>
      </c>
      <c r="E17" s="198" t="s">
        <v>370</v>
      </c>
      <c r="F17" s="197"/>
      <c r="G17" s="199"/>
      <c r="I17" s="69" t="s">
        <v>100</v>
      </c>
      <c r="K17" s="75"/>
      <c r="L17" s="68"/>
      <c r="M17" s="92"/>
      <c r="N17" s="92"/>
      <c r="O17" s="92"/>
    </row>
    <row r="18" spans="2:9" s="69" customFormat="1" ht="16.5" customHeight="1">
      <c r="B18" s="74">
        <v>5</v>
      </c>
      <c r="C18" s="69" t="s">
        <v>36</v>
      </c>
      <c r="D18" s="93"/>
      <c r="E18" s="198"/>
      <c r="F18" s="197"/>
      <c r="G18" s="199"/>
      <c r="I18" s="68" t="s">
        <v>37</v>
      </c>
    </row>
    <row r="19" spans="2:9" s="69" customFormat="1" ht="16.5" customHeight="1">
      <c r="B19" s="74"/>
      <c r="C19" s="205" t="s">
        <v>253</v>
      </c>
      <c r="D19" s="93"/>
      <c r="E19" s="198"/>
      <c r="F19" s="197"/>
      <c r="G19" s="199"/>
      <c r="I19" s="68"/>
    </row>
    <row r="20" spans="2:9" s="69" customFormat="1" ht="16.5" customHeight="1">
      <c r="B20" s="74"/>
      <c r="C20" s="69" t="s">
        <v>361</v>
      </c>
      <c r="D20" s="93"/>
      <c r="E20" s="198"/>
      <c r="F20" s="197"/>
      <c r="G20" s="199"/>
      <c r="I20" s="68"/>
    </row>
    <row r="21" spans="2:9" s="69" customFormat="1" ht="16.5" customHeight="1">
      <c r="B21" s="74"/>
      <c r="C21" s="64" t="s">
        <v>371</v>
      </c>
      <c r="D21" s="71"/>
      <c r="I21" s="69" t="s">
        <v>37</v>
      </c>
    </row>
    <row r="22" spans="2:4" s="69" customFormat="1" ht="16.5" customHeight="1">
      <c r="B22" s="74"/>
      <c r="C22" s="77"/>
      <c r="D22" s="200" t="s">
        <v>38</v>
      </c>
    </row>
    <row r="23" spans="2:9" s="69" customFormat="1" ht="16.5" customHeight="1">
      <c r="B23" s="74"/>
      <c r="C23" s="77"/>
      <c r="D23" s="64" t="s">
        <v>39</v>
      </c>
      <c r="I23" s="78" t="s">
        <v>30</v>
      </c>
    </row>
    <row r="24" spans="2:9" s="69" customFormat="1" ht="16.5" customHeight="1">
      <c r="B24" s="74"/>
      <c r="C24" s="64" t="s">
        <v>40</v>
      </c>
      <c r="D24" s="64"/>
      <c r="I24" s="78" t="s">
        <v>41</v>
      </c>
    </row>
    <row r="25" spans="2:9" s="69" customFormat="1" ht="16.5" customHeight="1">
      <c r="B25" s="74"/>
      <c r="C25" s="304" t="s">
        <v>508</v>
      </c>
      <c r="D25" s="64"/>
      <c r="I25" s="78"/>
    </row>
    <row r="26" spans="2:9" s="69" customFormat="1" ht="16.5" customHeight="1">
      <c r="B26" s="74"/>
      <c r="C26" s="64"/>
      <c r="D26" s="64" t="s">
        <v>249</v>
      </c>
      <c r="F26" s="64"/>
      <c r="I26" s="78" t="s">
        <v>42</v>
      </c>
    </row>
    <row r="27" spans="2:6" s="69" customFormat="1" ht="16.5" customHeight="1">
      <c r="B27" s="74"/>
      <c r="C27" s="64"/>
      <c r="D27" s="64" t="s">
        <v>250</v>
      </c>
      <c r="F27" s="64" t="s">
        <v>245</v>
      </c>
    </row>
    <row r="28" spans="2:6" s="69" customFormat="1" ht="16.5" customHeight="1">
      <c r="B28" s="74"/>
      <c r="C28" s="64"/>
      <c r="D28" s="64" t="s">
        <v>506</v>
      </c>
      <c r="F28" s="64" t="s">
        <v>251</v>
      </c>
    </row>
    <row r="29" spans="2:9" s="69" customFormat="1" ht="16.5" customHeight="1">
      <c r="B29" s="74"/>
      <c r="C29" s="64"/>
      <c r="D29" s="201" t="s">
        <v>373</v>
      </c>
      <c r="E29" s="95"/>
      <c r="F29" s="95"/>
      <c r="G29" s="95"/>
      <c r="I29" s="80" t="s">
        <v>105</v>
      </c>
    </row>
    <row r="30" spans="2:4" s="69" customFormat="1" ht="16.5" customHeight="1">
      <c r="B30" s="74"/>
      <c r="C30" s="64" t="s">
        <v>158</v>
      </c>
      <c r="D30" s="64"/>
    </row>
    <row r="31" spans="2:6" s="69" customFormat="1" ht="16.5" customHeight="1">
      <c r="B31" s="74"/>
      <c r="D31" s="64" t="s">
        <v>248</v>
      </c>
      <c r="F31" s="64" t="s">
        <v>247</v>
      </c>
    </row>
    <row r="32" spans="2:6" s="69" customFormat="1" ht="16.5" customHeight="1">
      <c r="B32" s="74"/>
      <c r="D32" s="64" t="s">
        <v>246</v>
      </c>
      <c r="F32" s="64" t="s">
        <v>374</v>
      </c>
    </row>
    <row r="33" spans="2:7" s="69" customFormat="1" ht="16.5" customHeight="1">
      <c r="B33" s="74"/>
      <c r="C33" s="64"/>
      <c r="D33" s="201" t="s">
        <v>375</v>
      </c>
      <c r="E33" s="95"/>
      <c r="F33" s="95"/>
      <c r="G33" s="95"/>
    </row>
    <row r="34" spans="2:4" s="69" customFormat="1" ht="6" customHeight="1">
      <c r="B34" s="74"/>
      <c r="C34" s="77"/>
      <c r="D34" s="79"/>
    </row>
    <row r="35" spans="2:4" s="69" customFormat="1" ht="16.5" customHeight="1">
      <c r="B35" s="74">
        <v>6</v>
      </c>
      <c r="C35" s="69" t="s">
        <v>43</v>
      </c>
      <c r="D35" s="81" t="s">
        <v>110</v>
      </c>
    </row>
    <row r="36" spans="2:4" s="69" customFormat="1" ht="16.5" customHeight="1">
      <c r="B36" s="74">
        <v>7</v>
      </c>
      <c r="C36" s="69" t="s">
        <v>44</v>
      </c>
      <c r="D36" s="69" t="s">
        <v>107</v>
      </c>
    </row>
    <row r="37" spans="2:4" s="69" customFormat="1" ht="16.5" customHeight="1">
      <c r="B37" s="74">
        <v>8</v>
      </c>
      <c r="C37" s="69" t="s">
        <v>45</v>
      </c>
      <c r="D37" s="69" t="s">
        <v>376</v>
      </c>
    </row>
    <row r="38" spans="2:4" s="69" customFormat="1" ht="16.5" customHeight="1">
      <c r="B38" s="74"/>
      <c r="D38" s="69" t="s">
        <v>46</v>
      </c>
    </row>
    <row r="39" spans="2:4" s="69" customFormat="1" ht="16.5" customHeight="1">
      <c r="B39" s="74"/>
      <c r="D39" s="69" t="s">
        <v>47</v>
      </c>
    </row>
    <row r="40" spans="2:4" s="69" customFormat="1" ht="16.5" customHeight="1">
      <c r="B40" s="74">
        <v>9</v>
      </c>
      <c r="C40" s="69" t="s">
        <v>48</v>
      </c>
      <c r="D40" s="69" t="s">
        <v>378</v>
      </c>
    </row>
    <row r="41" spans="2:6" s="69" customFormat="1" ht="16.5" customHeight="1" thickBot="1">
      <c r="B41" s="74">
        <v>10</v>
      </c>
      <c r="C41" s="69" t="s">
        <v>49</v>
      </c>
      <c r="D41" s="82" t="s">
        <v>377</v>
      </c>
      <c r="E41" s="83"/>
      <c r="F41" s="83"/>
    </row>
    <row r="42" spans="2:6" s="69" customFormat="1" ht="16.5" customHeight="1" thickTop="1">
      <c r="B42" s="74"/>
      <c r="D42" s="84" t="s">
        <v>50</v>
      </c>
      <c r="E42" s="84"/>
      <c r="F42" s="84"/>
    </row>
    <row r="43" spans="2:6" s="69" customFormat="1" ht="5.25" customHeight="1">
      <c r="B43" s="74"/>
      <c r="D43" s="84"/>
      <c r="E43" s="84"/>
      <c r="F43" s="84"/>
    </row>
    <row r="44" spans="2:4" s="69" customFormat="1" ht="16.5" customHeight="1">
      <c r="B44" s="74">
        <v>11</v>
      </c>
      <c r="C44" s="69" t="s">
        <v>51</v>
      </c>
      <c r="D44" s="69" t="s">
        <v>104</v>
      </c>
    </row>
    <row r="45" spans="2:4" s="69" customFormat="1" ht="16.5" customHeight="1">
      <c r="B45" s="74"/>
      <c r="D45" s="69" t="s">
        <v>364</v>
      </c>
    </row>
    <row r="46" spans="2:6" s="92" customFormat="1" ht="16.5" customHeight="1">
      <c r="B46" s="285"/>
      <c r="D46" s="92" t="s">
        <v>363</v>
      </c>
      <c r="F46" s="92" t="s">
        <v>507</v>
      </c>
    </row>
    <row r="47" spans="2:4" s="73" customFormat="1" ht="16.5" customHeight="1">
      <c r="B47" s="85">
        <v>12</v>
      </c>
      <c r="C47" s="73" t="s">
        <v>55</v>
      </c>
      <c r="D47" s="73" t="s">
        <v>56</v>
      </c>
    </row>
    <row r="48" spans="2:4" s="73" customFormat="1" ht="16.5" customHeight="1">
      <c r="B48" s="85"/>
      <c r="D48" s="73" t="s">
        <v>57</v>
      </c>
    </row>
    <row r="49" spans="2:7" s="73" customFormat="1" ht="16.5" customHeight="1">
      <c r="B49" s="85"/>
      <c r="C49" s="227" t="s">
        <v>315</v>
      </c>
      <c r="D49" s="227"/>
      <c r="E49" s="227"/>
      <c r="F49" s="227"/>
      <c r="G49" s="227"/>
    </row>
    <row r="50" spans="2:7" s="73" customFormat="1" ht="16.5" customHeight="1">
      <c r="B50" s="85"/>
      <c r="C50" s="227" t="s">
        <v>362</v>
      </c>
      <c r="D50" s="227"/>
      <c r="E50" s="227"/>
      <c r="F50" s="227"/>
      <c r="G50" s="227"/>
    </row>
    <row r="51" spans="3:12" s="69" customFormat="1" ht="16.5" customHeight="1">
      <c r="C51" s="310" t="s">
        <v>58</v>
      </c>
      <c r="D51" s="310"/>
      <c r="E51" s="310"/>
      <c r="F51" s="310"/>
      <c r="G51" s="310"/>
      <c r="L51" s="86"/>
    </row>
    <row r="52" spans="3:12" s="69" customFormat="1" ht="16.5" customHeight="1">
      <c r="C52" s="310" t="s">
        <v>59</v>
      </c>
      <c r="D52" s="310"/>
      <c r="E52" s="310"/>
      <c r="F52" s="310"/>
      <c r="G52" s="310"/>
      <c r="L52" s="86"/>
    </row>
    <row r="53" spans="2:4" s="69" customFormat="1" ht="6" customHeight="1">
      <c r="B53" s="74"/>
      <c r="D53" s="75"/>
    </row>
    <row r="54" spans="2:4" s="92" customFormat="1" ht="16.5" customHeight="1">
      <c r="B54" s="285">
        <v>13</v>
      </c>
      <c r="C54" s="92" t="s">
        <v>61</v>
      </c>
      <c r="D54" s="92" t="s">
        <v>252</v>
      </c>
    </row>
    <row r="55" s="69" customFormat="1" ht="5.25" customHeight="1">
      <c r="B55" s="74"/>
    </row>
    <row r="58" spans="3:7" s="69" customFormat="1" ht="95.25" customHeight="1">
      <c r="C58" s="87" t="s">
        <v>60</v>
      </c>
      <c r="D58" s="88"/>
      <c r="E58" s="88"/>
      <c r="F58" s="88"/>
      <c r="G58" s="88"/>
    </row>
    <row r="59" ht="21" customHeight="1">
      <c r="C59" s="89"/>
    </row>
  </sheetData>
  <sheetProtection/>
  <mergeCells count="4">
    <mergeCell ref="A7:G7"/>
    <mergeCell ref="A9:G9"/>
    <mergeCell ref="C51:G51"/>
    <mergeCell ref="C52:G52"/>
  </mergeCells>
  <printOptions horizontalCentered="1"/>
  <pageMargins left="0.5905511811023623" right="0.5905511811023623" top="0.41" bottom="0.4" header="0.2" footer="0"/>
  <pageSetup fitToHeight="1" fitToWidth="1"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2:L75"/>
  <sheetViews>
    <sheetView view="pageBreakPreview" zoomScaleSheetLayoutView="100" zoomScalePageLayoutView="0" workbookViewId="0" topLeftCell="A1">
      <selection activeCell="F6" sqref="F6"/>
    </sheetView>
  </sheetViews>
  <sheetFormatPr defaultColWidth="9" defaultRowHeight="15"/>
  <cols>
    <col min="1" max="1" width="2.59765625" style="21" customWidth="1"/>
    <col min="2" max="3" width="9" style="21" customWidth="1"/>
    <col min="4" max="4" width="20.796875" style="21" customWidth="1"/>
    <col min="5" max="8" width="9" style="21" customWidth="1"/>
    <col min="9" max="9" width="17.59765625" style="23" customWidth="1"/>
    <col min="10" max="10" width="3.796875" style="21" customWidth="1"/>
    <col min="11" max="16384" width="9" style="21" customWidth="1"/>
  </cols>
  <sheetData>
    <row r="2" spans="2:11" ht="27.75">
      <c r="B2" s="312" t="str">
        <f>'各理事長'!A7</f>
        <v>令和二年度第５回福島県小中高校生卓球競技選抜強化リーグ大会要綱</v>
      </c>
      <c r="C2" s="312"/>
      <c r="D2" s="312"/>
      <c r="E2" s="312"/>
      <c r="F2" s="312"/>
      <c r="G2" s="312"/>
      <c r="H2" s="312"/>
      <c r="I2" s="312"/>
      <c r="J2" s="22"/>
      <c r="K2" s="22"/>
    </row>
    <row r="3" spans="2:11" ht="27.75">
      <c r="B3" s="313" t="s">
        <v>65</v>
      </c>
      <c r="C3" s="313"/>
      <c r="D3" s="313"/>
      <c r="E3" s="313"/>
      <c r="F3" s="313"/>
      <c r="G3" s="313"/>
      <c r="H3" s="313"/>
      <c r="I3" s="313"/>
      <c r="J3" s="22"/>
      <c r="K3" s="22"/>
    </row>
    <row r="4" ht="8.25" customHeight="1"/>
    <row r="5" spans="2:9" s="24" customFormat="1" ht="26.25" customHeight="1">
      <c r="B5" s="24" t="s">
        <v>66</v>
      </c>
      <c r="I5" s="25"/>
    </row>
    <row r="6" spans="3:9" s="24" customFormat="1" ht="26.25" customHeight="1">
      <c r="C6" s="26" t="s">
        <v>67</v>
      </c>
      <c r="D6" s="27"/>
      <c r="E6" s="28"/>
      <c r="F6" s="26" t="s">
        <v>68</v>
      </c>
      <c r="H6" s="28"/>
      <c r="I6" s="29"/>
    </row>
    <row r="7" spans="3:9" s="24" customFormat="1" ht="12" customHeight="1">
      <c r="C7" s="26"/>
      <c r="D7" s="27"/>
      <c r="E7" s="28"/>
      <c r="F7" s="26"/>
      <c r="H7" s="28"/>
      <c r="I7" s="29"/>
    </row>
    <row r="8" spans="2:9" s="24" customFormat="1" ht="18" customHeight="1">
      <c r="B8" s="104" t="s">
        <v>157</v>
      </c>
      <c r="I8" s="25"/>
    </row>
    <row r="9" spans="2:9" s="24" customFormat="1" ht="18" customHeight="1">
      <c r="B9" s="104" t="s">
        <v>156</v>
      </c>
      <c r="I9" s="25"/>
    </row>
    <row r="10" spans="1:12" ht="4.5" customHeight="1">
      <c r="A10" s="24"/>
      <c r="B10" s="30"/>
      <c r="D10" s="24"/>
      <c r="E10" s="24"/>
      <c r="F10" s="24"/>
      <c r="K10" s="24"/>
      <c r="L10" s="24"/>
    </row>
    <row r="11" spans="1:12" s="31" customFormat="1" ht="9" customHeight="1">
      <c r="A11" s="21"/>
      <c r="B11" s="21"/>
      <c r="C11" s="21"/>
      <c r="D11" s="21"/>
      <c r="E11" s="21"/>
      <c r="F11" s="21"/>
      <c r="K11" s="24"/>
      <c r="L11" s="24"/>
    </row>
    <row r="12" spans="2:9" s="31" customFormat="1" ht="23.25" customHeight="1">
      <c r="B12" s="32" t="s">
        <v>69</v>
      </c>
      <c r="C12" s="32" t="s">
        <v>70</v>
      </c>
      <c r="D12" s="32" t="s">
        <v>71</v>
      </c>
      <c r="E12" s="32" t="s">
        <v>72</v>
      </c>
      <c r="F12" s="32" t="s">
        <v>73</v>
      </c>
      <c r="G12" s="32" t="s">
        <v>18</v>
      </c>
      <c r="H12" s="32" t="s">
        <v>74</v>
      </c>
      <c r="I12" s="33" t="s">
        <v>75</v>
      </c>
    </row>
    <row r="13" spans="2:9" s="31" customFormat="1" ht="23.25" customHeight="1">
      <c r="B13" s="32">
        <v>1</v>
      </c>
      <c r="C13" s="32"/>
      <c r="D13" s="32"/>
      <c r="E13" s="32"/>
      <c r="F13" s="32"/>
      <c r="G13" s="32"/>
      <c r="H13" s="34"/>
      <c r="I13" s="35">
        <f aca="true" t="shared" si="0" ref="I13:I52">1+G13/5</f>
        <v>1</v>
      </c>
    </row>
    <row r="14" spans="2:9" s="31" customFormat="1" ht="23.25" customHeight="1">
      <c r="B14" s="32">
        <v>2</v>
      </c>
      <c r="C14" s="32"/>
      <c r="D14" s="32"/>
      <c r="E14" s="32"/>
      <c r="F14" s="32"/>
      <c r="G14" s="32"/>
      <c r="H14" s="34"/>
      <c r="I14" s="35">
        <f t="shared" si="0"/>
        <v>1</v>
      </c>
    </row>
    <row r="15" spans="2:9" s="31" customFormat="1" ht="23.25" customHeight="1">
      <c r="B15" s="32">
        <v>3</v>
      </c>
      <c r="C15" s="32"/>
      <c r="D15" s="32"/>
      <c r="E15" s="32"/>
      <c r="F15" s="32"/>
      <c r="G15" s="32"/>
      <c r="H15" s="34"/>
      <c r="I15" s="35">
        <f t="shared" si="0"/>
        <v>1</v>
      </c>
    </row>
    <row r="16" spans="2:9" s="31" customFormat="1" ht="23.25" customHeight="1">
      <c r="B16" s="32">
        <v>4</v>
      </c>
      <c r="C16" s="32"/>
      <c r="D16" s="32"/>
      <c r="E16" s="32"/>
      <c r="F16" s="32"/>
      <c r="G16" s="32"/>
      <c r="H16" s="36"/>
      <c r="I16" s="35">
        <f t="shared" si="0"/>
        <v>1</v>
      </c>
    </row>
    <row r="17" spans="2:9" s="31" customFormat="1" ht="23.25" customHeight="1">
      <c r="B17" s="32">
        <v>5</v>
      </c>
      <c r="C17" s="1"/>
      <c r="D17" s="32"/>
      <c r="E17" s="32"/>
      <c r="F17" s="32"/>
      <c r="G17" s="32"/>
      <c r="H17" s="36"/>
      <c r="I17" s="35">
        <f t="shared" si="0"/>
        <v>1</v>
      </c>
    </row>
    <row r="18" spans="1:9" s="37" customFormat="1" ht="23.25" customHeight="1">
      <c r="A18" s="31"/>
      <c r="B18" s="32">
        <v>6</v>
      </c>
      <c r="C18" s="1"/>
      <c r="D18" s="32"/>
      <c r="E18" s="32"/>
      <c r="F18" s="32"/>
      <c r="G18" s="1"/>
      <c r="H18" s="36"/>
      <c r="I18" s="35">
        <f t="shared" si="0"/>
        <v>1</v>
      </c>
    </row>
    <row r="19" spans="2:9" s="37" customFormat="1" ht="23.25" customHeight="1">
      <c r="B19" s="32">
        <v>7</v>
      </c>
      <c r="C19" s="1"/>
      <c r="D19" s="1"/>
      <c r="E19" s="1"/>
      <c r="F19" s="1"/>
      <c r="G19" s="1"/>
      <c r="H19" s="36"/>
      <c r="I19" s="35">
        <f t="shared" si="0"/>
        <v>1</v>
      </c>
    </row>
    <row r="20" spans="2:9" s="37" customFormat="1" ht="23.25" customHeight="1">
      <c r="B20" s="32">
        <v>8</v>
      </c>
      <c r="C20" s="1"/>
      <c r="D20" s="1"/>
      <c r="E20" s="1"/>
      <c r="F20" s="1"/>
      <c r="G20" s="1"/>
      <c r="H20" s="36"/>
      <c r="I20" s="35">
        <f t="shared" si="0"/>
        <v>1</v>
      </c>
    </row>
    <row r="21" spans="1:9" s="31" customFormat="1" ht="23.25" customHeight="1">
      <c r="A21" s="37"/>
      <c r="B21" s="32">
        <v>9</v>
      </c>
      <c r="C21" s="1"/>
      <c r="D21" s="1"/>
      <c r="E21" s="1"/>
      <c r="F21" s="1"/>
      <c r="G21" s="1"/>
      <c r="H21" s="36"/>
      <c r="I21" s="35">
        <f t="shared" si="0"/>
        <v>1</v>
      </c>
    </row>
    <row r="22" spans="2:9" s="31" customFormat="1" ht="23.25" customHeight="1">
      <c r="B22" s="32">
        <v>10</v>
      </c>
      <c r="C22" s="32"/>
      <c r="D22" s="32"/>
      <c r="E22" s="32"/>
      <c r="F22" s="32"/>
      <c r="G22" s="1"/>
      <c r="H22" s="36"/>
      <c r="I22" s="35">
        <f t="shared" si="0"/>
        <v>1</v>
      </c>
    </row>
    <row r="23" spans="2:9" s="31" customFormat="1" ht="23.25" customHeight="1">
      <c r="B23" s="32">
        <v>11</v>
      </c>
      <c r="C23" s="32"/>
      <c r="D23" s="32"/>
      <c r="E23" s="1"/>
      <c r="F23" s="32"/>
      <c r="G23" s="1"/>
      <c r="H23" s="36"/>
      <c r="I23" s="35">
        <f t="shared" si="0"/>
        <v>1</v>
      </c>
    </row>
    <row r="24" spans="2:9" s="31" customFormat="1" ht="23.25" customHeight="1">
      <c r="B24" s="32">
        <v>12</v>
      </c>
      <c r="C24" s="32"/>
      <c r="D24" s="32"/>
      <c r="E24" s="32"/>
      <c r="F24" s="32"/>
      <c r="G24" s="1"/>
      <c r="H24" s="36"/>
      <c r="I24" s="35">
        <f t="shared" si="0"/>
        <v>1</v>
      </c>
    </row>
    <row r="25" spans="2:9" s="31" customFormat="1" ht="23.25" customHeight="1">
      <c r="B25" s="32">
        <v>13</v>
      </c>
      <c r="C25" s="32"/>
      <c r="D25" s="32"/>
      <c r="E25" s="32"/>
      <c r="F25" s="32"/>
      <c r="G25" s="1"/>
      <c r="H25" s="36"/>
      <c r="I25" s="35">
        <f t="shared" si="0"/>
        <v>1</v>
      </c>
    </row>
    <row r="26" spans="2:9" s="31" customFormat="1" ht="23.25" customHeight="1">
      <c r="B26" s="32">
        <v>14</v>
      </c>
      <c r="C26" s="32"/>
      <c r="D26" s="32"/>
      <c r="E26" s="32"/>
      <c r="F26" s="32"/>
      <c r="G26" s="1"/>
      <c r="H26" s="36"/>
      <c r="I26" s="35">
        <f t="shared" si="0"/>
        <v>1</v>
      </c>
    </row>
    <row r="27" spans="2:9" s="31" customFormat="1" ht="23.25" customHeight="1">
      <c r="B27" s="32">
        <v>15</v>
      </c>
      <c r="C27" s="32"/>
      <c r="D27" s="32"/>
      <c r="E27" s="32"/>
      <c r="F27" s="32"/>
      <c r="G27" s="1"/>
      <c r="H27" s="36"/>
      <c r="I27" s="35">
        <f t="shared" si="0"/>
        <v>1</v>
      </c>
    </row>
    <row r="28" spans="1:9" s="37" customFormat="1" ht="23.25" customHeight="1">
      <c r="A28" s="31"/>
      <c r="B28" s="32">
        <v>16</v>
      </c>
      <c r="C28" s="32"/>
      <c r="D28" s="32"/>
      <c r="E28" s="32"/>
      <c r="F28" s="1"/>
      <c r="G28" s="1"/>
      <c r="H28" s="36"/>
      <c r="I28" s="35">
        <f t="shared" si="0"/>
        <v>1</v>
      </c>
    </row>
    <row r="29" spans="1:9" s="31" customFormat="1" ht="23.25" customHeight="1">
      <c r="A29" s="37"/>
      <c r="B29" s="32">
        <v>17</v>
      </c>
      <c r="C29" s="1"/>
      <c r="D29" s="1"/>
      <c r="E29" s="1"/>
      <c r="F29" s="1"/>
      <c r="G29" s="1"/>
      <c r="H29" s="36"/>
      <c r="I29" s="35">
        <f t="shared" si="0"/>
        <v>1</v>
      </c>
    </row>
    <row r="30" spans="2:9" s="31" customFormat="1" ht="23.25" customHeight="1">
      <c r="B30" s="32">
        <v>18</v>
      </c>
      <c r="C30" s="32"/>
      <c r="D30" s="32"/>
      <c r="E30" s="1"/>
      <c r="F30" s="32"/>
      <c r="G30" s="1"/>
      <c r="H30" s="36"/>
      <c r="I30" s="35">
        <f t="shared" si="0"/>
        <v>1</v>
      </c>
    </row>
    <row r="31" spans="2:9" s="31" customFormat="1" ht="23.25" customHeight="1">
      <c r="B31" s="32">
        <v>19</v>
      </c>
      <c r="C31" s="1"/>
      <c r="D31" s="1"/>
      <c r="E31" s="1"/>
      <c r="F31" s="32"/>
      <c r="G31" s="1"/>
      <c r="H31" s="36"/>
      <c r="I31" s="35">
        <f t="shared" si="0"/>
        <v>1</v>
      </c>
    </row>
    <row r="32" spans="2:9" s="31" customFormat="1" ht="23.25" customHeight="1">
      <c r="B32" s="32">
        <v>20</v>
      </c>
      <c r="C32" s="1"/>
      <c r="D32" s="1"/>
      <c r="E32" s="1"/>
      <c r="F32" s="32"/>
      <c r="G32" s="1"/>
      <c r="H32" s="36"/>
      <c r="I32" s="35">
        <f t="shared" si="0"/>
        <v>1</v>
      </c>
    </row>
    <row r="33" spans="1:9" s="37" customFormat="1" ht="23.25" customHeight="1">
      <c r="A33" s="31"/>
      <c r="B33" s="32">
        <v>21</v>
      </c>
      <c r="C33" s="32"/>
      <c r="D33" s="32"/>
      <c r="E33" s="32"/>
      <c r="F33" s="32"/>
      <c r="G33" s="1"/>
      <c r="H33" s="36"/>
      <c r="I33" s="35">
        <f t="shared" si="0"/>
        <v>1</v>
      </c>
    </row>
    <row r="34" spans="1:9" s="31" customFormat="1" ht="23.25" customHeight="1">
      <c r="A34" s="37"/>
      <c r="B34" s="32">
        <v>22</v>
      </c>
      <c r="C34" s="32"/>
      <c r="D34" s="1"/>
      <c r="E34" s="1"/>
      <c r="F34" s="1"/>
      <c r="G34" s="1"/>
      <c r="H34" s="36"/>
      <c r="I34" s="35">
        <f t="shared" si="0"/>
        <v>1</v>
      </c>
    </row>
    <row r="35" spans="2:9" s="31" customFormat="1" ht="23.25" customHeight="1">
      <c r="B35" s="32">
        <v>23</v>
      </c>
      <c r="C35" s="32"/>
      <c r="D35" s="32"/>
      <c r="E35" s="32"/>
      <c r="F35" s="32"/>
      <c r="G35" s="1"/>
      <c r="H35" s="36"/>
      <c r="I35" s="35">
        <f t="shared" si="0"/>
        <v>1</v>
      </c>
    </row>
    <row r="36" spans="2:9" s="31" customFormat="1" ht="23.25" customHeight="1">
      <c r="B36" s="32">
        <v>24</v>
      </c>
      <c r="C36" s="32"/>
      <c r="D36" s="32"/>
      <c r="E36" s="32"/>
      <c r="F36" s="32"/>
      <c r="G36" s="1"/>
      <c r="H36" s="36"/>
      <c r="I36" s="35">
        <f t="shared" si="0"/>
        <v>1</v>
      </c>
    </row>
    <row r="37" spans="2:9" s="31" customFormat="1" ht="23.25" customHeight="1">
      <c r="B37" s="32">
        <v>25</v>
      </c>
      <c r="C37" s="32"/>
      <c r="D37" s="32"/>
      <c r="E37" s="32"/>
      <c r="F37" s="32"/>
      <c r="G37" s="1"/>
      <c r="H37" s="36"/>
      <c r="I37" s="35">
        <f t="shared" si="0"/>
        <v>1</v>
      </c>
    </row>
    <row r="38" spans="1:9" s="37" customFormat="1" ht="23.25" customHeight="1">
      <c r="A38" s="31"/>
      <c r="B38" s="32">
        <v>26</v>
      </c>
      <c r="C38" s="32"/>
      <c r="D38" s="32"/>
      <c r="E38" s="32"/>
      <c r="F38" s="32"/>
      <c r="G38" s="1"/>
      <c r="H38" s="36"/>
      <c r="I38" s="35">
        <f t="shared" si="0"/>
        <v>1</v>
      </c>
    </row>
    <row r="39" spans="1:9" s="31" customFormat="1" ht="23.25" customHeight="1">
      <c r="A39" s="37"/>
      <c r="B39" s="32">
        <v>27</v>
      </c>
      <c r="C39" s="32"/>
      <c r="D39" s="1"/>
      <c r="E39" s="1"/>
      <c r="F39" s="1"/>
      <c r="G39" s="1"/>
      <c r="H39" s="36"/>
      <c r="I39" s="35">
        <f t="shared" si="0"/>
        <v>1</v>
      </c>
    </row>
    <row r="40" spans="2:9" s="31" customFormat="1" ht="23.25" customHeight="1">
      <c r="B40" s="32">
        <v>28</v>
      </c>
      <c r="C40" s="32"/>
      <c r="D40" s="32"/>
      <c r="E40" s="1"/>
      <c r="F40" s="1"/>
      <c r="G40" s="1"/>
      <c r="H40" s="36"/>
      <c r="I40" s="35">
        <f t="shared" si="0"/>
        <v>1</v>
      </c>
    </row>
    <row r="41" spans="1:9" s="37" customFormat="1" ht="23.25" customHeight="1">
      <c r="A41" s="31"/>
      <c r="B41" s="32">
        <v>29</v>
      </c>
      <c r="C41" s="32"/>
      <c r="D41" s="32"/>
      <c r="E41" s="1"/>
      <c r="F41" s="1"/>
      <c r="G41" s="1"/>
      <c r="H41" s="36"/>
      <c r="I41" s="35">
        <f t="shared" si="0"/>
        <v>1</v>
      </c>
    </row>
    <row r="42" spans="1:9" s="31" customFormat="1" ht="23.25" customHeight="1">
      <c r="A42" s="37"/>
      <c r="B42" s="32">
        <v>30</v>
      </c>
      <c r="C42" s="32"/>
      <c r="D42" s="1"/>
      <c r="E42" s="1"/>
      <c r="F42" s="1"/>
      <c r="G42" s="1"/>
      <c r="H42" s="36"/>
      <c r="I42" s="35">
        <f t="shared" si="0"/>
        <v>1</v>
      </c>
    </row>
    <row r="43" spans="2:9" s="31" customFormat="1" ht="23.25" customHeight="1">
      <c r="B43" s="32">
        <v>31</v>
      </c>
      <c r="C43" s="1"/>
      <c r="D43" s="1"/>
      <c r="E43" s="1"/>
      <c r="F43" s="1"/>
      <c r="G43" s="1"/>
      <c r="H43" s="36"/>
      <c r="I43" s="35">
        <f t="shared" si="0"/>
        <v>1</v>
      </c>
    </row>
    <row r="44" spans="2:9" s="31" customFormat="1" ht="23.25" customHeight="1">
      <c r="B44" s="32">
        <v>32</v>
      </c>
      <c r="C44" s="32"/>
      <c r="D44" s="32"/>
      <c r="E44" s="32"/>
      <c r="F44" s="32"/>
      <c r="G44" s="1"/>
      <c r="H44" s="36"/>
      <c r="I44" s="35">
        <f t="shared" si="0"/>
        <v>1</v>
      </c>
    </row>
    <row r="45" spans="2:9" s="31" customFormat="1" ht="23.25" customHeight="1">
      <c r="B45" s="32">
        <v>33</v>
      </c>
      <c r="C45" s="32"/>
      <c r="D45" s="32"/>
      <c r="E45" s="32"/>
      <c r="F45" s="32"/>
      <c r="G45" s="1"/>
      <c r="H45" s="36"/>
      <c r="I45" s="35">
        <f t="shared" si="0"/>
        <v>1</v>
      </c>
    </row>
    <row r="46" spans="2:9" s="31" customFormat="1" ht="23.25" customHeight="1">
      <c r="B46" s="32">
        <v>34</v>
      </c>
      <c r="C46" s="32"/>
      <c r="D46" s="32"/>
      <c r="E46" s="32"/>
      <c r="F46" s="32"/>
      <c r="G46" s="1"/>
      <c r="H46" s="36"/>
      <c r="I46" s="35">
        <f t="shared" si="0"/>
        <v>1</v>
      </c>
    </row>
    <row r="47" spans="2:9" s="31" customFormat="1" ht="23.25" customHeight="1">
      <c r="B47" s="32">
        <v>35</v>
      </c>
      <c r="C47" s="1"/>
      <c r="D47" s="1"/>
      <c r="E47" s="1"/>
      <c r="F47" s="1"/>
      <c r="G47" s="1"/>
      <c r="H47" s="36"/>
      <c r="I47" s="35">
        <f t="shared" si="0"/>
        <v>1</v>
      </c>
    </row>
    <row r="48" spans="2:9" s="31" customFormat="1" ht="23.25" customHeight="1">
      <c r="B48" s="32">
        <v>36</v>
      </c>
      <c r="C48" s="32"/>
      <c r="D48" s="32"/>
      <c r="E48" s="32"/>
      <c r="F48" s="32"/>
      <c r="G48" s="1"/>
      <c r="H48" s="36"/>
      <c r="I48" s="35">
        <f t="shared" si="0"/>
        <v>1</v>
      </c>
    </row>
    <row r="49" spans="2:9" s="31" customFormat="1" ht="23.25" customHeight="1">
      <c r="B49" s="32">
        <v>37</v>
      </c>
      <c r="C49" s="1"/>
      <c r="D49" s="1"/>
      <c r="E49" s="1"/>
      <c r="F49" s="1"/>
      <c r="G49" s="1"/>
      <c r="H49" s="36"/>
      <c r="I49" s="35">
        <f t="shared" si="0"/>
        <v>1</v>
      </c>
    </row>
    <row r="50" spans="2:9" s="31" customFormat="1" ht="23.25" customHeight="1">
      <c r="B50" s="32">
        <v>38</v>
      </c>
      <c r="C50" s="1"/>
      <c r="D50" s="1"/>
      <c r="E50" s="1"/>
      <c r="F50" s="1"/>
      <c r="G50" s="1"/>
      <c r="H50" s="36"/>
      <c r="I50" s="35">
        <f t="shared" si="0"/>
        <v>1</v>
      </c>
    </row>
    <row r="51" spans="1:9" s="37" customFormat="1" ht="23.25" customHeight="1">
      <c r="A51" s="31"/>
      <c r="B51" s="32">
        <v>39</v>
      </c>
      <c r="C51" s="1"/>
      <c r="D51" s="1"/>
      <c r="E51" s="1"/>
      <c r="F51" s="1"/>
      <c r="G51" s="1"/>
      <c r="H51" s="36"/>
      <c r="I51" s="35">
        <f t="shared" si="0"/>
        <v>1</v>
      </c>
    </row>
    <row r="52" spans="1:9" s="31" customFormat="1" ht="23.25" customHeight="1">
      <c r="A52" s="37"/>
      <c r="B52" s="32">
        <v>40</v>
      </c>
      <c r="C52" s="1"/>
      <c r="D52" s="1"/>
      <c r="E52" s="1"/>
      <c r="F52" s="1"/>
      <c r="G52" s="1"/>
      <c r="H52" s="36"/>
      <c r="I52" s="35">
        <f t="shared" si="0"/>
        <v>1</v>
      </c>
    </row>
    <row r="53" spans="2:9" s="31" customFormat="1" ht="22.5" customHeight="1">
      <c r="B53" s="38"/>
      <c r="C53" s="38"/>
      <c r="D53" s="38" t="s">
        <v>76</v>
      </c>
      <c r="E53" s="38">
        <f>SUM(E13:E52)</f>
        <v>0</v>
      </c>
      <c r="F53" s="38">
        <f>SUM(F13:F52)</f>
        <v>0</v>
      </c>
      <c r="G53" s="38">
        <f>SUM(G13:G52)</f>
        <v>0</v>
      </c>
      <c r="H53" s="39">
        <f>SUM(H13:H52)</f>
        <v>0</v>
      </c>
      <c r="I53" s="40">
        <f>SUM(I24:I51)</f>
        <v>28</v>
      </c>
    </row>
    <row r="54" s="31" customFormat="1" ht="20.25" customHeight="1">
      <c r="I54" s="41"/>
    </row>
    <row r="55" spans="1:9" ht="13.5">
      <c r="A55" s="31"/>
      <c r="B55" s="31"/>
      <c r="C55" s="31"/>
      <c r="D55" s="31"/>
      <c r="E55" s="31"/>
      <c r="F55" s="31"/>
      <c r="G55" s="31"/>
      <c r="H55" s="31"/>
      <c r="I55" s="41"/>
    </row>
    <row r="56" spans="1:9" s="31" customFormat="1" ht="22.5" customHeight="1">
      <c r="A56" s="21"/>
      <c r="B56" s="21"/>
      <c r="C56" s="21"/>
      <c r="D56" s="21"/>
      <c r="E56" s="21"/>
      <c r="F56" s="21"/>
      <c r="G56" s="21"/>
      <c r="H56" s="21"/>
      <c r="I56" s="23"/>
    </row>
    <row r="57" spans="2:9" s="31" customFormat="1" ht="22.5" customHeight="1">
      <c r="B57" s="42"/>
      <c r="C57" s="43"/>
      <c r="D57" s="43"/>
      <c r="E57" s="43"/>
      <c r="F57" s="43"/>
      <c r="G57" s="43"/>
      <c r="H57" s="44"/>
      <c r="I57" s="45"/>
    </row>
    <row r="58" spans="2:9" s="31" customFormat="1" ht="22.5" customHeight="1">
      <c r="B58" s="42"/>
      <c r="C58" s="43"/>
      <c r="D58" s="46" t="s">
        <v>16</v>
      </c>
      <c r="E58" s="46">
        <f>E53</f>
        <v>0</v>
      </c>
      <c r="F58" s="46">
        <f>F53</f>
        <v>0</v>
      </c>
      <c r="G58" s="43"/>
      <c r="H58" s="44"/>
      <c r="I58" s="45"/>
    </row>
    <row r="59" spans="2:9" s="31" customFormat="1" ht="22.5" customHeight="1">
      <c r="B59" s="42"/>
      <c r="C59" s="43"/>
      <c r="D59" s="46" t="s">
        <v>17</v>
      </c>
      <c r="E59" s="46">
        <v>0</v>
      </c>
      <c r="F59" s="46">
        <v>0</v>
      </c>
      <c r="G59" s="43"/>
      <c r="H59" s="44"/>
      <c r="I59" s="45"/>
    </row>
    <row r="60" spans="1:9" ht="14.25" thickBot="1">
      <c r="A60" s="31"/>
      <c r="B60" s="42"/>
      <c r="C60" s="43"/>
      <c r="D60" s="47" t="s">
        <v>18</v>
      </c>
      <c r="E60" s="47">
        <f>SUM(E58:E59)</f>
        <v>0</v>
      </c>
      <c r="F60" s="47">
        <f>SUM(F58:F59)</f>
        <v>0</v>
      </c>
      <c r="G60" s="43"/>
      <c r="H60" s="44"/>
      <c r="I60" s="45"/>
    </row>
    <row r="61" spans="4:6" ht="14.25" thickTop="1">
      <c r="D61" s="2">
        <v>1</v>
      </c>
      <c r="E61" s="48">
        <v>8</v>
      </c>
      <c r="F61" s="48">
        <v>8</v>
      </c>
    </row>
    <row r="62" spans="4:6" ht="13.5">
      <c r="D62" s="3">
        <v>2</v>
      </c>
      <c r="E62" s="3">
        <v>7</v>
      </c>
      <c r="F62" s="3">
        <v>8</v>
      </c>
    </row>
    <row r="63" spans="4:6" ht="13.5">
      <c r="D63" s="3">
        <v>3</v>
      </c>
      <c r="E63" s="3">
        <v>7</v>
      </c>
      <c r="F63" s="3">
        <v>8</v>
      </c>
    </row>
    <row r="64" spans="4:6" ht="13.5">
      <c r="D64" s="3">
        <v>4</v>
      </c>
      <c r="E64" s="3">
        <v>7</v>
      </c>
      <c r="F64" s="3">
        <v>8</v>
      </c>
    </row>
    <row r="65" spans="4:6" ht="13.5">
      <c r="D65" s="3">
        <v>5</v>
      </c>
      <c r="E65" s="3">
        <v>7</v>
      </c>
      <c r="F65" s="3">
        <v>8</v>
      </c>
    </row>
    <row r="66" spans="4:6" ht="13.5">
      <c r="D66" s="3">
        <v>6</v>
      </c>
      <c r="E66" s="3">
        <v>7</v>
      </c>
      <c r="F66" s="3">
        <v>8</v>
      </c>
    </row>
    <row r="67" spans="4:6" ht="13.5">
      <c r="D67" s="3">
        <v>7</v>
      </c>
      <c r="E67" s="3">
        <v>7</v>
      </c>
      <c r="F67" s="3">
        <v>7</v>
      </c>
    </row>
    <row r="68" spans="4:6" ht="13.5">
      <c r="D68" s="3">
        <v>8</v>
      </c>
      <c r="E68" s="3">
        <v>7</v>
      </c>
      <c r="F68" s="3">
        <v>7</v>
      </c>
    </row>
    <row r="69" spans="4:6" ht="13.5">
      <c r="D69" s="3">
        <v>9</v>
      </c>
      <c r="E69" s="3">
        <v>7</v>
      </c>
      <c r="F69" s="3">
        <v>7</v>
      </c>
    </row>
    <row r="70" spans="4:6" ht="13.5">
      <c r="D70" s="3">
        <v>10</v>
      </c>
      <c r="E70" s="3">
        <v>7</v>
      </c>
      <c r="F70" s="3">
        <v>7</v>
      </c>
    </row>
    <row r="71" spans="4:6" ht="13.5">
      <c r="D71" s="3">
        <v>11</v>
      </c>
      <c r="E71" s="3">
        <v>7</v>
      </c>
      <c r="F71" s="3">
        <v>7</v>
      </c>
    </row>
    <row r="72" spans="4:6" ht="13.5">
      <c r="D72" s="3">
        <v>12</v>
      </c>
      <c r="E72" s="3"/>
      <c r="F72" s="3">
        <v>7</v>
      </c>
    </row>
    <row r="73" spans="4:7" ht="13.5">
      <c r="D73" s="3">
        <v>13</v>
      </c>
      <c r="E73" s="3"/>
      <c r="F73" s="3"/>
      <c r="G73" s="49"/>
    </row>
    <row r="74" spans="4:7" ht="21" customHeight="1" thickBot="1">
      <c r="D74" s="50">
        <v>14</v>
      </c>
      <c r="E74" s="50"/>
      <c r="F74" s="50"/>
      <c r="G74" s="51"/>
    </row>
    <row r="75" spans="4:6" ht="21" thickTop="1">
      <c r="D75" s="2"/>
      <c r="E75" s="52">
        <f>SUM(E61:E74)</f>
        <v>78</v>
      </c>
      <c r="F75" s="52">
        <f>SUM(F61:F74)</f>
        <v>90</v>
      </c>
    </row>
  </sheetData>
  <sheetProtection/>
  <mergeCells count="2">
    <mergeCell ref="B2:I2"/>
    <mergeCell ref="B3:I3"/>
  </mergeCells>
  <printOptions horizontalCentered="1"/>
  <pageMargins left="0.5905511811023623" right="0.5905511811023623" top="0.41" bottom="0.5905511811023623" header="0.5118110236220472" footer="0.5118110236220472"/>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t-cube</dc:creator>
  <cp:keywords/>
  <dc:description/>
  <cp:lastModifiedBy>user</cp:lastModifiedBy>
  <cp:lastPrinted>2020-11-30T12:45:49Z</cp:lastPrinted>
  <dcterms:created xsi:type="dcterms:W3CDTF">2014-01-25T09:26:40Z</dcterms:created>
  <dcterms:modified xsi:type="dcterms:W3CDTF">2020-12-04T03:25:44Z</dcterms:modified>
  <cp:category/>
  <cp:version/>
  <cp:contentType/>
  <cp:contentStatus/>
</cp:coreProperties>
</file>